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ace.osfi-bsif.gc.ca/sites/ficore/OsfiPEG/UCLRE PnC Return Templates/"/>
    </mc:Choice>
  </mc:AlternateContent>
  <bookViews>
    <workbookView xWindow="0" yWindow="1360" windowWidth="12000" windowHeight="6650" tabRatio="664"/>
  </bookViews>
  <sheets>
    <sheet name="English_total" sheetId="11" r:id="rId1"/>
    <sheet name="English" sheetId="9" r:id="rId2"/>
  </sheets>
  <definedNames>
    <definedName name="annee_2000">#REF!</definedName>
    <definedName name="annee_2001">#REF!</definedName>
    <definedName name="annee_2002">#REF!</definedName>
    <definedName name="_xlnm.Print_Area" localSheetId="1">English!$A$1:$T$26</definedName>
    <definedName name="_xlnm.Print_Area" localSheetId="0">English_total!$A$1:$T$27</definedName>
  </definedNames>
  <calcPr calcId="162913"/>
</workbook>
</file>

<file path=xl/calcChain.xml><?xml version="1.0" encoding="utf-8"?>
<calcChain xmlns="http://schemas.openxmlformats.org/spreadsheetml/2006/main">
  <c r="T12" i="11" l="1"/>
  <c r="T13" i="11"/>
  <c r="T14" i="11"/>
  <c r="T15" i="11"/>
  <c r="T16" i="11"/>
  <c r="T17" i="11"/>
  <c r="T18" i="11"/>
  <c r="T19" i="11"/>
  <c r="T21" i="11"/>
  <c r="B8" i="9" l="1"/>
  <c r="B8" i="11"/>
  <c r="S22" i="11"/>
  <c r="S22" i="9"/>
  <c r="R22" i="9"/>
  <c r="Q22" i="9"/>
  <c r="P13" i="9"/>
  <c r="T12" i="9"/>
  <c r="O22" i="11"/>
  <c r="P22" i="11" s="1"/>
  <c r="M22" i="11"/>
  <c r="L22" i="11"/>
  <c r="K21" i="11"/>
  <c r="K20" i="11"/>
  <c r="K19" i="11"/>
  <c r="K18" i="11"/>
  <c r="K17" i="11"/>
  <c r="K16" i="11"/>
  <c r="K15" i="11"/>
  <c r="K14" i="11"/>
  <c r="K13" i="11"/>
  <c r="K12" i="11"/>
  <c r="K11" i="11"/>
  <c r="J22" i="11"/>
  <c r="I22" i="11"/>
  <c r="K22" i="11" s="1"/>
  <c r="H21" i="11"/>
  <c r="H20" i="11"/>
  <c r="H19" i="11"/>
  <c r="H18" i="11"/>
  <c r="H17" i="11"/>
  <c r="H16" i="11"/>
  <c r="H15" i="11"/>
  <c r="H14" i="11"/>
  <c r="H13" i="11"/>
  <c r="H12" i="11"/>
  <c r="P12" i="11"/>
  <c r="H11" i="11"/>
  <c r="G22" i="11"/>
  <c r="F22" i="11"/>
  <c r="C22" i="11"/>
  <c r="D22" i="11"/>
  <c r="O22" i="9"/>
  <c r="P22" i="9" s="1"/>
  <c r="C22" i="9"/>
  <c r="D22" i="9"/>
  <c r="G22" i="9"/>
  <c r="F22" i="9"/>
  <c r="H21" i="9"/>
  <c r="H20" i="9"/>
  <c r="H19" i="9"/>
  <c r="H18" i="9"/>
  <c r="H17" i="9"/>
  <c r="H16" i="9"/>
  <c r="H15" i="9"/>
  <c r="H14" i="9"/>
  <c r="H13" i="9"/>
  <c r="H12" i="9"/>
  <c r="P12" i="9"/>
  <c r="H11" i="9"/>
  <c r="I22" i="9"/>
  <c r="K22" i="9"/>
  <c r="J22" i="9"/>
  <c r="M22" i="9"/>
  <c r="L22" i="9"/>
  <c r="K21" i="9"/>
  <c r="K20" i="9"/>
  <c r="K19" i="9"/>
  <c r="K18" i="9"/>
  <c r="K17" i="9"/>
  <c r="K16" i="9"/>
  <c r="K15" i="9"/>
  <c r="K14" i="9"/>
  <c r="K13" i="9"/>
  <c r="K12" i="9"/>
  <c r="K11" i="9"/>
  <c r="N21" i="9"/>
  <c r="N20" i="9"/>
  <c r="N19" i="9"/>
  <c r="N18" i="9"/>
  <c r="N17" i="9"/>
  <c r="N16" i="9"/>
  <c r="N15" i="9"/>
  <c r="N14" i="9"/>
  <c r="N13" i="9"/>
  <c r="N12" i="9"/>
  <c r="N22" i="9" s="1"/>
  <c r="N11" i="9"/>
  <c r="P21" i="9"/>
  <c r="P20" i="9"/>
  <c r="P19" i="9"/>
  <c r="P18" i="9"/>
  <c r="P17" i="9"/>
  <c r="P16" i="9"/>
  <c r="P15" i="9"/>
  <c r="P14" i="9"/>
  <c r="T21" i="9"/>
  <c r="T19" i="9"/>
  <c r="T18" i="9"/>
  <c r="T17" i="9"/>
  <c r="T16" i="9"/>
  <c r="T15" i="9"/>
  <c r="T14" i="9"/>
  <c r="T13" i="9"/>
  <c r="D8" i="11"/>
  <c r="D8" i="9"/>
  <c r="P14" i="11"/>
  <c r="P13" i="11"/>
  <c r="P15" i="11"/>
  <c r="P17" i="11"/>
  <c r="C8" i="9"/>
  <c r="P18" i="11"/>
  <c r="P19" i="11"/>
  <c r="N11" i="11"/>
  <c r="N12" i="11"/>
  <c r="N13" i="11"/>
  <c r="N14" i="11"/>
  <c r="N15" i="11"/>
  <c r="N16" i="11"/>
  <c r="N17" i="11"/>
  <c r="N18" i="11"/>
  <c r="N19" i="11"/>
  <c r="N20" i="11"/>
  <c r="N21" i="11"/>
  <c r="P21" i="11"/>
  <c r="P20" i="11"/>
  <c r="C8" i="11"/>
  <c r="T22" i="9" l="1"/>
  <c r="H22" i="9"/>
  <c r="H22" i="11"/>
  <c r="N22" i="11"/>
  <c r="N26" i="11" s="1"/>
</calcChain>
</file>

<file path=xl/sharedStrings.xml><?xml version="1.0" encoding="utf-8"?>
<sst xmlns="http://schemas.openxmlformats.org/spreadsheetml/2006/main" count="153" uniqueCount="93">
  <si>
    <t>IBNR</t>
  </si>
  <si>
    <t>Total</t>
  </si>
  <si>
    <t>Actuary's Category :</t>
  </si>
  <si>
    <t>Line</t>
  </si>
  <si>
    <t>(01)</t>
  </si>
  <si>
    <t>(10)</t>
  </si>
  <si>
    <t>(11)</t>
  </si>
  <si>
    <t>(13)</t>
  </si>
  <si>
    <t>(16)</t>
  </si>
  <si>
    <t>Unpaid Claims and Loss Ratio Analysis Exhibit</t>
  </si>
  <si>
    <t>(08)</t>
  </si>
  <si>
    <t>(09)</t>
  </si>
  <si>
    <t>(02)</t>
  </si>
  <si>
    <t>(03)</t>
  </si>
  <si>
    <t>(04)</t>
  </si>
  <si>
    <t>(05)</t>
  </si>
  <si>
    <t>(06)</t>
  </si>
  <si>
    <t>(07)</t>
  </si>
  <si>
    <t>(12)</t>
  </si>
  <si>
    <t>Earned Premiums</t>
  </si>
  <si>
    <t>Case Reserves</t>
  </si>
  <si>
    <t>Undiscounted Unpaid Claims and Adjustment Expenses</t>
  </si>
  <si>
    <t>"Facility Association" and "Plan"</t>
  </si>
  <si>
    <r>
      <t>Paid Losses</t>
    </r>
    <r>
      <rPr>
        <b/>
        <vertAlign val="superscript"/>
        <sz val="14"/>
        <rFont val="Arial"/>
        <family val="2"/>
      </rPr>
      <t>a</t>
    </r>
  </si>
  <si>
    <r>
      <t>Unpaid Claim Analysis</t>
    </r>
    <r>
      <rPr>
        <b/>
        <vertAlign val="superscript"/>
        <sz val="14"/>
        <rFont val="Arial"/>
        <family val="2"/>
      </rPr>
      <t>a</t>
    </r>
  </si>
  <si>
    <r>
      <t>Loss Ratio Analysis</t>
    </r>
    <r>
      <rPr>
        <b/>
        <vertAlign val="superscript"/>
        <sz val="14"/>
        <rFont val="Arial"/>
        <family val="2"/>
      </rPr>
      <t>a</t>
    </r>
  </si>
  <si>
    <t>ULAE - Total</t>
  </si>
  <si>
    <t>Grand Total</t>
  </si>
  <si>
    <t>Exhibit Category :</t>
  </si>
  <si>
    <t>MfAD: Claims        (%)</t>
  </si>
  <si>
    <t>a) Including Allocated loss adjustment expenses (ALAE), but excluding Unallocated loss adjustment expenses (ULAE), except for lines 13 to 15.</t>
  </si>
  <si>
    <t>Present Value of Unpaid Claims and Adjustment Expenses - Total</t>
  </si>
  <si>
    <t>XXXX</t>
  </si>
  <si>
    <t>XXXX-1</t>
  </si>
  <si>
    <t>XXXX-2</t>
  </si>
  <si>
    <t>XXXX-3</t>
  </si>
  <si>
    <t>XXXX-4</t>
  </si>
  <si>
    <t>XXXX-5</t>
  </si>
  <si>
    <t>XXXX-6</t>
  </si>
  <si>
    <t>XXXX-7</t>
  </si>
  <si>
    <t>XXXX-8</t>
  </si>
  <si>
    <t>XXXX-9</t>
  </si>
  <si>
    <t>XXXX-10 &amp; Prior</t>
  </si>
  <si>
    <t>Discounted Reserves Including PfAD</t>
  </si>
  <si>
    <t>(All amounts are on a Net basis and in $'000)</t>
  </si>
  <si>
    <t>PfAD: Claims ($'000)</t>
  </si>
  <si>
    <t>PfAD: Reinsurance ($'000)</t>
  </si>
  <si>
    <t>PfAD: Interest Rate   ($'000)</t>
  </si>
  <si>
    <t>MfAD: Reinsurance (%)</t>
  </si>
  <si>
    <t>MfAD: Interest Rate (%)</t>
  </si>
  <si>
    <t>Interest Rate to Discount Unpaid Claims and Adjustment Expenses (%)</t>
  </si>
  <si>
    <t>a) Including Allocated loss adjustment expenses (ALAE), but excluding Unallocated loss adjustment expenses (ULAE)</t>
  </si>
  <si>
    <t>Provision and Margin for Adverse Deviation                       (PfAD and MfAD)</t>
  </si>
  <si>
    <t>Provision and Margin for Adverse Deviation                        (PfAD and MfAD)</t>
  </si>
  <si>
    <t>Undiscounted Loss Ratio (%)</t>
  </si>
  <si>
    <t>Claim Counts</t>
  </si>
  <si>
    <t>(18)</t>
  </si>
  <si>
    <t>(19)</t>
  </si>
  <si>
    <t>Other Provisions</t>
  </si>
  <si>
    <t>Data Aggregation Basis :</t>
  </si>
  <si>
    <t>(20)</t>
  </si>
  <si>
    <t>(21)</t>
  </si>
  <si>
    <t>Reported to Date</t>
  </si>
  <si>
    <t>Open as at Year-end</t>
  </si>
  <si>
    <t>Reported Claim Counts to Date</t>
  </si>
  <si>
    <r>
      <t>Total Undiscounted Unpaid Claims and Adjustment Expenses</t>
    </r>
    <r>
      <rPr>
        <vertAlign val="superscript"/>
        <sz val="10"/>
        <rFont val="Arial"/>
        <family val="2"/>
      </rPr>
      <t>a</t>
    </r>
  </si>
  <si>
    <t>Property-Personal</t>
  </si>
  <si>
    <t>Property-Commercial</t>
  </si>
  <si>
    <t>Aircraft</t>
  </si>
  <si>
    <t>Automobile-Liability - Private Passenger</t>
  </si>
  <si>
    <t>Automobile-Personal Accident - Private Passenger</t>
  </si>
  <si>
    <t>Automobile-Other - Private Passenger</t>
  </si>
  <si>
    <t>Automobile-Liability - Other than Private Passenger</t>
  </si>
  <si>
    <t>Automobile-Personal Accident - Other than Private Passenger</t>
  </si>
  <si>
    <t>Automobile-Other - Other than Private Passenger</t>
  </si>
  <si>
    <t>Boiler and Machinery</t>
  </si>
  <si>
    <t>Credit</t>
  </si>
  <si>
    <t>Credit Protection</t>
  </si>
  <si>
    <t>Fidelity</t>
  </si>
  <si>
    <t>Hail</t>
  </si>
  <si>
    <t>Legal Expense</t>
  </si>
  <si>
    <t>Liability</t>
  </si>
  <si>
    <t>Mortgage</t>
  </si>
  <si>
    <t>Other Approved Products</t>
  </si>
  <si>
    <t>Surety</t>
  </si>
  <si>
    <t>Title</t>
  </si>
  <si>
    <t>Marine</t>
  </si>
  <si>
    <t>Accident and Sickness</t>
  </si>
  <si>
    <t>Appendix III - Annual Return Lines of Business</t>
  </si>
  <si>
    <t>Aggregation Basis :</t>
  </si>
  <si>
    <t>Bornhuetter-Ferguson Initial Expected Loss Ratio Assumptions</t>
  </si>
  <si>
    <t>(22)</t>
  </si>
  <si>
    <t>As at Prior Year-end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</si>
</sst>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)\ _$_ ;_ * \(#,##0.00\)\ _$_ ;_ * &quot;-&quot;??_)\ _$_ ;_ @_ "/>
    <numFmt numFmtId="165" formatCode="_ * #,##0.0_)\ _$_ ;_ * \(#,##0.0\)\ _$_ ;_ * &quot;-&quot;??_)\ _$_ ;_ @_ "/>
    <numFmt numFmtId="166" formatCode="_ * #,##0_)\ _$_ ;_ * \(#,##0\)\ _$_ ;_ * &quot;-&quot;??_)\ _$_ ;_ @_ 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2" borderId="3" xfId="0" quotePrefix="1" applyFont="1" applyFill="1" applyBorder="1" applyAlignment="1">
      <alignment horizontal="center" vertical="center" wrapText="1"/>
    </xf>
    <xf numFmtId="0" fontId="11" fillId="2" borderId="4" xfId="0" quotePrefix="1" applyFont="1" applyFill="1" applyBorder="1" applyAlignment="1">
      <alignment horizontal="center" vertical="center" wrapText="1"/>
    </xf>
    <xf numFmtId="0" fontId="11" fillId="2" borderId="5" xfId="0" quotePrefix="1" applyFont="1" applyFill="1" applyBorder="1" applyAlignment="1">
      <alignment horizontal="center" vertical="center" wrapText="1"/>
    </xf>
    <xf numFmtId="0" fontId="11" fillId="2" borderId="6" xfId="0" quotePrefix="1" applyFont="1" applyFill="1" applyBorder="1" applyAlignment="1">
      <alignment horizontal="center" vertical="center" wrapText="1"/>
    </xf>
    <xf numFmtId="0" fontId="11" fillId="2" borderId="7" xfId="0" quotePrefix="1" applyFont="1" applyFill="1" applyBorder="1" applyAlignment="1">
      <alignment horizontal="center" vertical="center" wrapText="1"/>
    </xf>
    <xf numFmtId="0" fontId="11" fillId="2" borderId="8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6" fontId="1" fillId="0" borderId="11" xfId="1" applyNumberFormat="1" applyFill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6" fontId="1" fillId="0" borderId="15" xfId="1" applyNumberFormat="1" applyBorder="1" applyAlignment="1">
      <alignment vertical="center"/>
    </xf>
    <xf numFmtId="166" fontId="1" fillId="0" borderId="16" xfId="1" applyNumberFormat="1" applyBorder="1" applyAlignment="1">
      <alignment vertical="center"/>
    </xf>
    <xf numFmtId="166" fontId="1" fillId="0" borderId="17" xfId="1" applyNumberFormat="1" applyBorder="1" applyAlignment="1">
      <alignment vertical="center"/>
    </xf>
    <xf numFmtId="166" fontId="1" fillId="0" borderId="18" xfId="1" applyNumberFormat="1" applyBorder="1" applyAlignment="1">
      <alignment vertical="center"/>
    </xf>
    <xf numFmtId="165" fontId="1" fillId="0" borderId="19" xfId="1" applyNumberFormat="1" applyBorder="1" applyAlignment="1">
      <alignment horizontal="center" vertical="center"/>
    </xf>
    <xf numFmtId="165" fontId="1" fillId="0" borderId="20" xfId="1" applyNumberForma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0" xfId="0" quotePrefix="1" applyFont="1" applyAlignment="1">
      <alignment vertical="top"/>
    </xf>
    <xf numFmtId="0" fontId="8" fillId="0" borderId="0" xfId="0" applyFont="1" applyAlignment="1"/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66" fontId="1" fillId="0" borderId="23" xfId="1" applyNumberFormat="1" applyBorder="1" applyAlignment="1">
      <alignment vertical="center"/>
    </xf>
    <xf numFmtId="166" fontId="1" fillId="0" borderId="24" xfId="1" applyNumberFormat="1" applyBorder="1" applyAlignment="1">
      <alignment vertical="center"/>
    </xf>
    <xf numFmtId="0" fontId="11" fillId="2" borderId="25" xfId="0" quotePrefix="1" applyFont="1" applyFill="1" applyBorder="1" applyAlignment="1">
      <alignment horizontal="center" vertical="center" wrapText="1"/>
    </xf>
    <xf numFmtId="166" fontId="1" fillId="0" borderId="26" xfId="1" applyNumberFormat="1" applyBorder="1" applyAlignment="1">
      <alignment vertical="center"/>
    </xf>
    <xf numFmtId="166" fontId="1" fillId="0" borderId="27" xfId="1" applyNumberFormat="1" applyBorder="1" applyAlignment="1">
      <alignment vertical="center"/>
    </xf>
    <xf numFmtId="166" fontId="1" fillId="0" borderId="28" xfId="1" applyNumberFormat="1" applyBorder="1" applyAlignment="1">
      <alignment vertical="center"/>
    </xf>
    <xf numFmtId="166" fontId="1" fillId="0" borderId="14" xfId="1" applyNumberFormat="1" applyBorder="1" applyAlignment="1">
      <alignment vertical="center"/>
    </xf>
    <xf numFmtId="166" fontId="1" fillId="0" borderId="22" xfId="1" applyNumberFormat="1" applyBorder="1" applyAlignment="1">
      <alignment vertical="center"/>
    </xf>
    <xf numFmtId="166" fontId="1" fillId="0" borderId="29" xfId="1" applyNumberFormat="1" applyBorder="1" applyAlignment="1">
      <alignment vertical="center"/>
    </xf>
    <xf numFmtId="0" fontId="3" fillId="0" borderId="30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1" fillId="0" borderId="34" xfId="1" applyNumberForma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166" fontId="1" fillId="0" borderId="37" xfId="1" applyNumberFormat="1" applyBorder="1" applyAlignment="1">
      <alignment vertical="center"/>
    </xf>
    <xf numFmtId="166" fontId="1" fillId="0" borderId="39" xfId="1" applyNumberFormat="1" applyBorder="1" applyAlignment="1">
      <alignment vertical="center"/>
    </xf>
    <xf numFmtId="166" fontId="1" fillId="0" borderId="40" xfId="1" applyNumberFormat="1" applyBorder="1" applyAlignment="1">
      <alignment vertical="center"/>
    </xf>
    <xf numFmtId="166" fontId="1" fillId="0" borderId="41" xfId="1" applyNumberFormat="1" applyBorder="1" applyAlignment="1">
      <alignment vertical="center"/>
    </xf>
    <xf numFmtId="166" fontId="1" fillId="0" borderId="36" xfId="1" applyNumberForma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left" vertical="center" indent="1"/>
    </xf>
    <xf numFmtId="0" fontId="13" fillId="0" borderId="45" xfId="0" applyFont="1" applyBorder="1" applyAlignment="1">
      <alignment horizontal="left" vertical="center" indent="1"/>
    </xf>
    <xf numFmtId="0" fontId="13" fillId="0" borderId="1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left" vertical="center" indent="1"/>
    </xf>
    <xf numFmtId="0" fontId="13" fillId="0" borderId="48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66" fontId="1" fillId="0" borderId="50" xfId="1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left" vertical="center" inden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66" fontId="0" fillId="0" borderId="56" xfId="0" applyNumberFormat="1" applyBorder="1" applyAlignment="1">
      <alignment vertical="center"/>
    </xf>
    <xf numFmtId="166" fontId="0" fillId="0" borderId="57" xfId="0" applyNumberFormat="1" applyBorder="1" applyAlignment="1">
      <alignment vertical="center"/>
    </xf>
    <xf numFmtId="166" fontId="1" fillId="0" borderId="31" xfId="1" applyNumberFormat="1" applyBorder="1" applyAlignment="1">
      <alignment vertical="center"/>
    </xf>
    <xf numFmtId="166" fontId="1" fillId="0" borderId="58" xfId="1" applyNumberFormat="1" applyBorder="1" applyAlignment="1">
      <alignment vertical="center"/>
    </xf>
    <xf numFmtId="166" fontId="1" fillId="0" borderId="59" xfId="1" applyNumberFormat="1" applyBorder="1" applyAlignment="1">
      <alignment vertical="center"/>
    </xf>
    <xf numFmtId="166" fontId="1" fillId="0" borderId="27" xfId="1" applyNumberFormat="1" applyBorder="1" applyAlignment="1">
      <alignment horizontal="center" vertical="center"/>
    </xf>
    <xf numFmtId="166" fontId="1" fillId="0" borderId="28" xfId="1" applyNumberFormat="1" applyBorder="1" applyAlignment="1">
      <alignment horizontal="center" vertical="center"/>
    </xf>
    <xf numFmtId="166" fontId="1" fillId="0" borderId="39" xfId="1" applyNumberFormat="1" applyBorder="1" applyAlignment="1">
      <alignment horizontal="center" vertical="center"/>
    </xf>
    <xf numFmtId="165" fontId="1" fillId="0" borderId="20" xfId="2" applyNumberFormat="1" applyBorder="1" applyAlignment="1">
      <alignment horizontal="center" vertical="center"/>
    </xf>
    <xf numFmtId="165" fontId="1" fillId="0" borderId="60" xfId="2" applyNumberFormat="1" applyBorder="1" applyAlignment="1">
      <alignment horizontal="center" vertical="center"/>
    </xf>
    <xf numFmtId="165" fontId="1" fillId="0" borderId="38" xfId="2" applyNumberFormat="1" applyBorder="1" applyAlignment="1">
      <alignment horizontal="center" vertical="center"/>
    </xf>
    <xf numFmtId="166" fontId="0" fillId="0" borderId="62" xfId="0" applyNumberFormat="1" applyBorder="1" applyAlignment="1">
      <alignment vertical="center"/>
    </xf>
    <xf numFmtId="166" fontId="0" fillId="0" borderId="33" xfId="0" applyNumberFormat="1" applyBorder="1" applyAlignment="1">
      <alignment vertical="center"/>
    </xf>
    <xf numFmtId="165" fontId="0" fillId="0" borderId="56" xfId="0" applyNumberFormat="1" applyBorder="1" applyAlignment="1">
      <alignment vertical="center"/>
    </xf>
    <xf numFmtId="165" fontId="0" fillId="0" borderId="57" xfId="0" applyNumberFormat="1" applyBorder="1" applyAlignment="1">
      <alignment vertical="center"/>
    </xf>
    <xf numFmtId="165" fontId="0" fillId="0" borderId="33" xfId="0" applyNumberFormat="1" applyBorder="1" applyAlignment="1">
      <alignment vertical="center"/>
    </xf>
    <xf numFmtId="0" fontId="11" fillId="2" borderId="63" xfId="0" quotePrefix="1" applyFont="1" applyFill="1" applyBorder="1" applyAlignment="1">
      <alignment horizontal="center" vertical="center" wrapText="1"/>
    </xf>
    <xf numFmtId="166" fontId="1" fillId="0" borderId="64" xfId="2" applyNumberFormat="1" applyBorder="1" applyAlignment="1">
      <alignment horizontal="center" vertical="center"/>
    </xf>
    <xf numFmtId="166" fontId="1" fillId="0" borderId="66" xfId="2" applyNumberFormat="1" applyFill="1" applyBorder="1" applyAlignment="1">
      <alignment horizontal="center" vertical="center"/>
    </xf>
    <xf numFmtId="165" fontId="1" fillId="0" borderId="16" xfId="1" applyNumberFormat="1" applyBorder="1" applyAlignment="1">
      <alignment vertical="center"/>
    </xf>
    <xf numFmtId="165" fontId="1" fillId="0" borderId="24" xfId="1" applyNumberFormat="1" applyBorder="1" applyAlignment="1">
      <alignment vertical="center"/>
    </xf>
    <xf numFmtId="165" fontId="1" fillId="0" borderId="67" xfId="1" applyNumberFormat="1" applyBorder="1" applyAlignment="1">
      <alignment vertical="center"/>
    </xf>
    <xf numFmtId="165" fontId="1" fillId="0" borderId="18" xfId="1" applyNumberFormat="1" applyBorder="1" applyAlignment="1">
      <alignment vertical="center"/>
    </xf>
    <xf numFmtId="165" fontId="1" fillId="0" borderId="68" xfId="1" applyNumberFormat="1" applyBorder="1" applyAlignment="1">
      <alignment vertical="center"/>
    </xf>
    <xf numFmtId="165" fontId="1" fillId="0" borderId="69" xfId="1" applyNumberFormat="1" applyBorder="1" applyAlignment="1">
      <alignment vertical="center"/>
    </xf>
    <xf numFmtId="166" fontId="1" fillId="0" borderId="70" xfId="1" applyNumberFormat="1" applyFill="1" applyBorder="1" applyAlignment="1">
      <alignment vertical="center"/>
    </xf>
    <xf numFmtId="165" fontId="1" fillId="0" borderId="15" xfId="1" applyNumberFormat="1" applyBorder="1" applyAlignment="1">
      <alignment vertical="center"/>
    </xf>
    <xf numFmtId="165" fontId="1" fillId="0" borderId="17" xfId="1" applyNumberFormat="1" applyBorder="1" applyAlignment="1">
      <alignment vertical="center"/>
    </xf>
    <xf numFmtId="165" fontId="1" fillId="0" borderId="50" xfId="1" applyNumberFormat="1" applyBorder="1" applyAlignment="1">
      <alignment vertical="center"/>
    </xf>
    <xf numFmtId="166" fontId="1" fillId="0" borderId="71" xfId="1" applyNumberFormat="1" applyFont="1" applyBorder="1" applyAlignment="1">
      <alignment horizontal="center" vertical="center"/>
    </xf>
    <xf numFmtId="0" fontId="2" fillId="0" borderId="0" xfId="0" applyFont="1"/>
    <xf numFmtId="0" fontId="15" fillId="0" borderId="0" xfId="0" applyFont="1" applyAlignment="1">
      <alignment vertical="center"/>
    </xf>
    <xf numFmtId="166" fontId="1" fillId="0" borderId="58" xfId="1" applyNumberFormat="1" applyFill="1" applyBorder="1" applyAlignment="1">
      <alignment vertical="center"/>
    </xf>
    <xf numFmtId="166" fontId="1" fillId="4" borderId="11" xfId="1" applyNumberFormat="1" applyFill="1" applyBorder="1" applyAlignment="1">
      <alignment vertical="center"/>
    </xf>
    <xf numFmtId="166" fontId="1" fillId="4" borderId="15" xfId="1" applyNumberFormat="1" applyFill="1" applyBorder="1" applyAlignment="1">
      <alignment vertical="center"/>
    </xf>
    <xf numFmtId="166" fontId="1" fillId="4" borderId="23" xfId="1" applyNumberFormat="1" applyFill="1" applyBorder="1" applyAlignment="1">
      <alignment vertical="center"/>
    </xf>
    <xf numFmtId="166" fontId="1" fillId="4" borderId="37" xfId="1" applyNumberFormat="1" applyFill="1" applyBorder="1" applyAlignment="1">
      <alignment vertical="center"/>
    </xf>
    <xf numFmtId="166" fontId="1" fillId="4" borderId="12" xfId="1" applyNumberFormat="1" applyFill="1" applyBorder="1" applyAlignment="1">
      <alignment vertical="center"/>
    </xf>
    <xf numFmtId="166" fontId="1" fillId="4" borderId="70" xfId="1" applyNumberFormat="1" applyFill="1" applyBorder="1" applyAlignment="1">
      <alignment vertical="center"/>
    </xf>
    <xf numFmtId="166" fontId="1" fillId="4" borderId="10" xfId="1" applyNumberFormat="1" applyFill="1" applyBorder="1" applyAlignment="1">
      <alignment vertical="center"/>
    </xf>
    <xf numFmtId="165" fontId="1" fillId="4" borderId="15" xfId="1" applyNumberFormat="1" applyFill="1" applyBorder="1" applyAlignment="1">
      <alignment vertical="center"/>
    </xf>
    <xf numFmtId="165" fontId="1" fillId="4" borderId="18" xfId="1" applyNumberFormat="1" applyFill="1" applyBorder="1" applyAlignment="1">
      <alignment vertical="center"/>
    </xf>
    <xf numFmtId="165" fontId="1" fillId="4" borderId="17" xfId="1" applyNumberFormat="1" applyFill="1" applyBorder="1" applyAlignment="1">
      <alignment vertical="center"/>
    </xf>
    <xf numFmtId="165" fontId="1" fillId="4" borderId="68" xfId="1" applyNumberFormat="1" applyFill="1" applyBorder="1" applyAlignment="1">
      <alignment vertical="center"/>
    </xf>
    <xf numFmtId="165" fontId="1" fillId="4" borderId="50" xfId="1" applyNumberFormat="1" applyFill="1" applyBorder="1" applyAlignment="1">
      <alignment vertical="center"/>
    </xf>
    <xf numFmtId="165" fontId="1" fillId="4" borderId="69" xfId="1" applyNumberFormat="1" applyFill="1" applyBorder="1" applyAlignment="1">
      <alignment vertical="center"/>
    </xf>
    <xf numFmtId="165" fontId="0" fillId="4" borderId="61" xfId="0" applyNumberFormat="1" applyFill="1" applyBorder="1" applyAlignment="1">
      <alignment horizontal="center" vertical="center"/>
    </xf>
    <xf numFmtId="166" fontId="1" fillId="4" borderId="64" xfId="2" applyNumberFormat="1" applyFill="1" applyBorder="1" applyAlignment="1">
      <alignment horizontal="center" vertical="center"/>
    </xf>
    <xf numFmtId="166" fontId="1" fillId="4" borderId="65" xfId="2" applyNumberFormat="1" applyFill="1" applyBorder="1" applyAlignment="1">
      <alignment horizontal="center" vertical="center"/>
    </xf>
    <xf numFmtId="166" fontId="1" fillId="4" borderId="66" xfId="2" applyNumberForma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3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left"/>
    </xf>
    <xf numFmtId="0" fontId="6" fillId="3" borderId="82" xfId="0" applyFont="1" applyFill="1" applyBorder="1" applyAlignment="1">
      <alignment horizontal="center" vertical="center"/>
    </xf>
    <xf numFmtId="0" fontId="6" fillId="3" borderId="81" xfId="0" applyFont="1" applyFill="1" applyBorder="1" applyAlignment="1">
      <alignment horizontal="center" vertical="center"/>
    </xf>
    <xf numFmtId="0" fontId="6" fillId="3" borderId="83" xfId="0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166" fontId="1" fillId="5" borderId="17" xfId="1" applyNumberFormat="1" applyFill="1" applyBorder="1" applyAlignment="1">
      <alignment vertical="center"/>
    </xf>
    <xf numFmtId="166" fontId="1" fillId="5" borderId="65" xfId="2" applyNumberForma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670560</xdr:colOff>
      <xdr:row>3</xdr:row>
      <xdr:rowOff>228600</xdr:rowOff>
    </xdr:from>
    <xdr:ext cx="184731" cy="264560"/>
    <xdr:sp macro="" textlink="">
      <xdr:nvSpPr>
        <xdr:cNvPr id="2" name="TextBox 1"/>
        <xdr:cNvSpPr txBox="1"/>
      </xdr:nvSpPr>
      <xdr:spPr>
        <a:xfrm>
          <a:off x="7856220" y="1280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T28"/>
  <sheetViews>
    <sheetView tabSelected="1" zoomScale="70" zoomScaleNormal="70" workbookViewId="0"/>
  </sheetViews>
  <sheetFormatPr defaultColWidth="11.453125" defaultRowHeight="12.5" x14ac:dyDescent="0.25"/>
  <cols>
    <col min="1" max="1" width="6.453125" customWidth="1"/>
    <col min="2" max="2" width="13.81640625" customWidth="1"/>
    <col min="3" max="4" width="11.6328125" customWidth="1"/>
    <col min="5" max="5" width="15.6328125" customWidth="1"/>
    <col min="6" max="8" width="12.6328125" customWidth="1"/>
    <col min="9" max="9" width="15.6328125" customWidth="1"/>
    <col min="10" max="11" width="11" customWidth="1"/>
    <col min="12" max="12" width="12.6328125" customWidth="1"/>
    <col min="13" max="13" width="11" customWidth="1"/>
    <col min="14" max="14" width="16.08984375" customWidth="1"/>
    <col min="15" max="16" width="13.453125" customWidth="1"/>
    <col min="17" max="18" width="11.6328125" customWidth="1"/>
    <col min="19" max="20" width="14" customWidth="1"/>
    <col min="21" max="22" width="11.6328125" customWidth="1"/>
  </cols>
  <sheetData>
    <row r="1" spans="1:20" s="3" customFormat="1" ht="35" customHeight="1" x14ac:dyDescent="0.25">
      <c r="A1" s="1" t="s">
        <v>9</v>
      </c>
      <c r="B1" s="2"/>
      <c r="Q1"/>
      <c r="R1"/>
      <c r="S1"/>
    </row>
    <row r="2" spans="1:20" s="3" customFormat="1" ht="24" customHeight="1" x14ac:dyDescent="0.25">
      <c r="A2" s="27" t="s">
        <v>44</v>
      </c>
      <c r="B2" s="2"/>
      <c r="Q2"/>
      <c r="R2"/>
      <c r="S2"/>
    </row>
    <row r="3" spans="1:20" s="3" customFormat="1" ht="24" customHeight="1" x14ac:dyDescent="0.35">
      <c r="A3" s="27"/>
      <c r="B3" s="28" t="s">
        <v>2</v>
      </c>
      <c r="C3" s="4"/>
      <c r="D3" s="4"/>
      <c r="E3" s="4"/>
      <c r="F3" s="131"/>
      <c r="G3" s="131"/>
      <c r="H3" s="131"/>
      <c r="I3" s="131"/>
      <c r="Q3"/>
      <c r="R3"/>
      <c r="S3"/>
    </row>
    <row r="4" spans="1:20" s="3" customFormat="1" ht="22.25" customHeight="1" x14ac:dyDescent="0.35">
      <c r="B4" s="28" t="s">
        <v>28</v>
      </c>
      <c r="C4" s="4"/>
      <c r="D4" s="4"/>
      <c r="E4" s="4"/>
      <c r="F4" s="131" t="s">
        <v>1</v>
      </c>
      <c r="G4" s="131"/>
      <c r="H4" s="131"/>
      <c r="I4" s="131"/>
      <c r="Q4"/>
      <c r="R4"/>
      <c r="S4"/>
    </row>
    <row r="5" spans="1:20" s="3" customFormat="1" ht="22.25" customHeight="1" x14ac:dyDescent="0.35">
      <c r="B5" s="28" t="s">
        <v>89</v>
      </c>
      <c r="C5" s="4"/>
      <c r="D5" s="4"/>
      <c r="E5" s="4"/>
      <c r="F5" s="131"/>
      <c r="G5" s="131"/>
      <c r="H5" s="131"/>
      <c r="I5" s="131"/>
      <c r="Q5"/>
      <c r="R5"/>
      <c r="S5"/>
    </row>
    <row r="6" spans="1:20" s="3" customFormat="1" ht="22.4" customHeight="1" thickBot="1" x14ac:dyDescent="0.4">
      <c r="B6" s="4"/>
      <c r="C6" s="4"/>
      <c r="D6" s="4"/>
      <c r="E6" s="4"/>
      <c r="F6" s="4"/>
      <c r="G6" s="4"/>
      <c r="H6" s="4"/>
      <c r="I6" s="26"/>
      <c r="J6" s="26"/>
      <c r="K6" s="26"/>
      <c r="L6" s="26"/>
    </row>
    <row r="7" spans="1:20" s="3" customFormat="1" ht="19.5" customHeight="1" thickTop="1" thickBot="1" x14ac:dyDescent="0.3">
      <c r="A7" s="41"/>
      <c r="B7" s="42"/>
      <c r="C7" s="134" t="s">
        <v>23</v>
      </c>
      <c r="D7" s="132"/>
      <c r="E7" s="123" t="s">
        <v>24</v>
      </c>
      <c r="F7" s="133"/>
      <c r="G7" s="133"/>
      <c r="H7" s="133"/>
      <c r="I7" s="133"/>
      <c r="J7" s="133"/>
      <c r="K7" s="133"/>
      <c r="L7" s="133"/>
      <c r="M7" s="133"/>
      <c r="N7" s="132"/>
      <c r="O7" s="123" t="s">
        <v>25</v>
      </c>
      <c r="P7" s="132"/>
      <c r="Q7" s="123" t="s">
        <v>55</v>
      </c>
      <c r="R7" s="132"/>
      <c r="S7" s="123" t="s">
        <v>92</v>
      </c>
      <c r="T7" s="124"/>
    </row>
    <row r="8" spans="1:20" s="5" customFormat="1" ht="36.65" customHeight="1" thickTop="1" x14ac:dyDescent="0.25">
      <c r="A8" s="141" t="s">
        <v>3</v>
      </c>
      <c r="B8" s="144" t="str">
        <f>IF(ISBLANK(F5),"Accident Year",F5)</f>
        <v>Accident Year</v>
      </c>
      <c r="C8" s="146" t="str">
        <f>CONCATENATE("Current Year (",+B21,")")</f>
        <v>Current Year (XXXX)</v>
      </c>
      <c r="D8" s="136" t="str">
        <f>CONCATENATE("Cumulative (",+B21," and Prior)")</f>
        <v>Cumulative (XXXX and Prior)</v>
      </c>
      <c r="E8" s="125" t="s">
        <v>90</v>
      </c>
      <c r="F8" s="135" t="s">
        <v>21</v>
      </c>
      <c r="G8" s="135"/>
      <c r="H8" s="135"/>
      <c r="I8" s="139" t="s">
        <v>31</v>
      </c>
      <c r="J8" s="138" t="s">
        <v>53</v>
      </c>
      <c r="K8" s="138"/>
      <c r="L8" s="138"/>
      <c r="M8" s="138"/>
      <c r="N8" s="129" t="s">
        <v>43</v>
      </c>
      <c r="O8" s="146" t="s">
        <v>19</v>
      </c>
      <c r="P8" s="136" t="s">
        <v>54</v>
      </c>
      <c r="Q8" s="125" t="s">
        <v>63</v>
      </c>
      <c r="R8" s="129" t="s">
        <v>62</v>
      </c>
      <c r="S8" s="125" t="s">
        <v>65</v>
      </c>
      <c r="T8" s="127" t="s">
        <v>64</v>
      </c>
    </row>
    <row r="9" spans="1:20" s="5" customFormat="1" ht="50" x14ac:dyDescent="0.25">
      <c r="A9" s="142"/>
      <c r="B9" s="145"/>
      <c r="C9" s="147"/>
      <c r="D9" s="137"/>
      <c r="E9" s="126"/>
      <c r="F9" s="7" t="s">
        <v>20</v>
      </c>
      <c r="G9" s="7" t="s">
        <v>0</v>
      </c>
      <c r="H9" s="7" t="s">
        <v>1</v>
      </c>
      <c r="I9" s="140"/>
      <c r="J9" s="40" t="s">
        <v>45</v>
      </c>
      <c r="K9" s="6" t="s">
        <v>29</v>
      </c>
      <c r="L9" s="7" t="s">
        <v>46</v>
      </c>
      <c r="M9" s="40" t="s">
        <v>47</v>
      </c>
      <c r="N9" s="130"/>
      <c r="O9" s="147"/>
      <c r="P9" s="137"/>
      <c r="Q9" s="126"/>
      <c r="R9" s="130"/>
      <c r="S9" s="126"/>
      <c r="T9" s="128"/>
    </row>
    <row r="10" spans="1:20" s="14" customFormat="1" ht="22.5" customHeight="1" thickBot="1" x14ac:dyDescent="0.3">
      <c r="A10" s="143"/>
      <c r="B10" s="89" t="s">
        <v>4</v>
      </c>
      <c r="C10" s="8" t="s">
        <v>12</v>
      </c>
      <c r="D10" s="9" t="s">
        <v>13</v>
      </c>
      <c r="E10" s="8" t="s">
        <v>91</v>
      </c>
      <c r="F10" s="12" t="s">
        <v>14</v>
      </c>
      <c r="G10" s="12" t="s">
        <v>15</v>
      </c>
      <c r="H10" s="12" t="s">
        <v>16</v>
      </c>
      <c r="I10" s="12" t="s">
        <v>17</v>
      </c>
      <c r="J10" s="13" t="s">
        <v>10</v>
      </c>
      <c r="K10" s="11" t="s">
        <v>11</v>
      </c>
      <c r="L10" s="12" t="s">
        <v>5</v>
      </c>
      <c r="M10" s="12" t="s">
        <v>6</v>
      </c>
      <c r="N10" s="10" t="s">
        <v>18</v>
      </c>
      <c r="O10" s="8" t="s">
        <v>7</v>
      </c>
      <c r="P10" s="9" t="s">
        <v>8</v>
      </c>
      <c r="Q10" s="8" t="s">
        <v>56</v>
      </c>
      <c r="R10" s="12" t="s">
        <v>57</v>
      </c>
      <c r="S10" s="8" t="s">
        <v>60</v>
      </c>
      <c r="T10" s="33" t="s">
        <v>61</v>
      </c>
    </row>
    <row r="11" spans="1:20" s="3" customFormat="1" ht="24" customHeight="1" x14ac:dyDescent="0.25">
      <c r="A11" s="15">
        <v>1</v>
      </c>
      <c r="B11" s="16" t="s">
        <v>42</v>
      </c>
      <c r="C11" s="17"/>
      <c r="D11" s="110"/>
      <c r="E11" s="106"/>
      <c r="F11" s="105"/>
      <c r="G11" s="34"/>
      <c r="H11" s="105">
        <f>+G11+F11</f>
        <v>0</v>
      </c>
      <c r="I11" s="34"/>
      <c r="J11" s="75"/>
      <c r="K11" s="24">
        <f>IF(I11&lt;&gt;0,100*J11/I11,0)</f>
        <v>0</v>
      </c>
      <c r="L11" s="76"/>
      <c r="M11" s="76"/>
      <c r="N11" s="77">
        <f>+M11+L11+J11+I11</f>
        <v>0</v>
      </c>
      <c r="O11" s="106"/>
      <c r="P11" s="110"/>
      <c r="Q11" s="111"/>
      <c r="R11" s="112"/>
      <c r="S11" s="17"/>
      <c r="T11" s="119"/>
    </row>
    <row r="12" spans="1:20" s="3" customFormat="1" ht="24" customHeight="1" x14ac:dyDescent="0.25">
      <c r="A12" s="18">
        <v>2</v>
      </c>
      <c r="B12" s="19" t="s">
        <v>41</v>
      </c>
      <c r="C12" s="20"/>
      <c r="D12" s="21"/>
      <c r="E12" s="107"/>
      <c r="F12" s="35"/>
      <c r="G12" s="35"/>
      <c r="H12" s="35">
        <f t="shared" ref="H12:H21" si="0">+G12+F12</f>
        <v>0</v>
      </c>
      <c r="I12" s="35"/>
      <c r="J12" s="23"/>
      <c r="K12" s="25">
        <f t="shared" ref="K12:K21" si="1">IF(I12&lt;&gt;0,100*J12/I12,0)</f>
        <v>0</v>
      </c>
      <c r="L12" s="78"/>
      <c r="M12" s="35"/>
      <c r="N12" s="37">
        <f t="shared" ref="N12:N21" si="2">+M12+L12+J12+I12</f>
        <v>0</v>
      </c>
      <c r="O12" s="20"/>
      <c r="P12" s="92" t="str">
        <f>IF(O12&lt;&gt;0,100*(H12+D12)/O12," ")</f>
        <v xml:space="preserve"> </v>
      </c>
      <c r="Q12" s="113"/>
      <c r="R12" s="114"/>
      <c r="S12" s="20"/>
      <c r="T12" s="120" t="str">
        <f t="shared" ref="T12:T19" si="3">IF(S12&lt;&gt;0,100*(J12+G12)/S12," ")</f>
        <v xml:space="preserve"> </v>
      </c>
    </row>
    <row r="13" spans="1:20" s="3" customFormat="1" ht="24" customHeight="1" x14ac:dyDescent="0.25">
      <c r="A13" s="18">
        <v>3</v>
      </c>
      <c r="B13" s="19" t="s">
        <v>40</v>
      </c>
      <c r="C13" s="20"/>
      <c r="D13" s="21"/>
      <c r="E13" s="107"/>
      <c r="F13" s="35"/>
      <c r="G13" s="35"/>
      <c r="H13" s="35">
        <f t="shared" si="0"/>
        <v>0</v>
      </c>
      <c r="I13" s="35"/>
      <c r="J13" s="23"/>
      <c r="K13" s="25">
        <f t="shared" si="1"/>
        <v>0</v>
      </c>
      <c r="L13" s="78"/>
      <c r="M13" s="35"/>
      <c r="N13" s="37">
        <f t="shared" si="2"/>
        <v>0</v>
      </c>
      <c r="O13" s="20"/>
      <c r="P13" s="92" t="str">
        <f>IF(O13&lt;&gt;0,100*(H13+D13)/O13," ")</f>
        <v xml:space="preserve"> </v>
      </c>
      <c r="Q13" s="113"/>
      <c r="R13" s="114"/>
      <c r="S13" s="20"/>
      <c r="T13" s="120" t="str">
        <f t="shared" si="3"/>
        <v xml:space="preserve"> </v>
      </c>
    </row>
    <row r="14" spans="1:20" s="3" customFormat="1" ht="24" customHeight="1" x14ac:dyDescent="0.25">
      <c r="A14" s="18">
        <v>4</v>
      </c>
      <c r="B14" s="19" t="s">
        <v>39</v>
      </c>
      <c r="C14" s="20"/>
      <c r="D14" s="21"/>
      <c r="E14" s="107"/>
      <c r="F14" s="35"/>
      <c r="G14" s="35"/>
      <c r="H14" s="35">
        <f t="shared" si="0"/>
        <v>0</v>
      </c>
      <c r="I14" s="35"/>
      <c r="J14" s="23"/>
      <c r="K14" s="25">
        <f t="shared" si="1"/>
        <v>0</v>
      </c>
      <c r="L14" s="78"/>
      <c r="M14" s="35"/>
      <c r="N14" s="37">
        <f t="shared" si="2"/>
        <v>0</v>
      </c>
      <c r="O14" s="20"/>
      <c r="P14" s="92" t="str">
        <f>IF(O14&lt;&gt;0,100*(H14+D14)/O14," ")</f>
        <v xml:space="preserve"> </v>
      </c>
      <c r="Q14" s="113"/>
      <c r="R14" s="114"/>
      <c r="S14" s="20"/>
      <c r="T14" s="120" t="str">
        <f t="shared" si="3"/>
        <v xml:space="preserve"> </v>
      </c>
    </row>
    <row r="15" spans="1:20" s="3" customFormat="1" ht="24" customHeight="1" x14ac:dyDescent="0.25">
      <c r="A15" s="18">
        <v>5</v>
      </c>
      <c r="B15" s="19" t="s">
        <v>38</v>
      </c>
      <c r="C15" s="20"/>
      <c r="D15" s="21"/>
      <c r="E15" s="107"/>
      <c r="F15" s="35"/>
      <c r="G15" s="35"/>
      <c r="H15" s="35">
        <f t="shared" si="0"/>
        <v>0</v>
      </c>
      <c r="I15" s="35"/>
      <c r="J15" s="23"/>
      <c r="K15" s="25">
        <f t="shared" si="1"/>
        <v>0</v>
      </c>
      <c r="L15" s="78"/>
      <c r="M15" s="35"/>
      <c r="N15" s="37">
        <f t="shared" si="2"/>
        <v>0</v>
      </c>
      <c r="O15" s="20"/>
      <c r="P15" s="92" t="str">
        <f>IF(O15&lt;&gt;0,100*(H15+D15)/O15," ")</f>
        <v xml:space="preserve"> </v>
      </c>
      <c r="Q15" s="113"/>
      <c r="R15" s="114"/>
      <c r="S15" s="20"/>
      <c r="T15" s="120" t="str">
        <f t="shared" si="3"/>
        <v xml:space="preserve"> </v>
      </c>
    </row>
    <row r="16" spans="1:20" s="3" customFormat="1" ht="24" customHeight="1" x14ac:dyDescent="0.25">
      <c r="A16" s="18">
        <v>6</v>
      </c>
      <c r="B16" s="19" t="s">
        <v>37</v>
      </c>
      <c r="C16" s="20"/>
      <c r="D16" s="21"/>
      <c r="E16" s="107"/>
      <c r="F16" s="35"/>
      <c r="G16" s="35"/>
      <c r="H16" s="35">
        <f t="shared" si="0"/>
        <v>0</v>
      </c>
      <c r="I16" s="35"/>
      <c r="J16" s="23"/>
      <c r="K16" s="25">
        <f t="shared" si="1"/>
        <v>0</v>
      </c>
      <c r="L16" s="78"/>
      <c r="M16" s="35"/>
      <c r="N16" s="37">
        <f t="shared" si="2"/>
        <v>0</v>
      </c>
      <c r="O16" s="20"/>
      <c r="P16" s="92"/>
      <c r="Q16" s="113"/>
      <c r="R16" s="114"/>
      <c r="S16" s="20"/>
      <c r="T16" s="120" t="str">
        <f t="shared" si="3"/>
        <v xml:space="preserve"> </v>
      </c>
    </row>
    <row r="17" spans="1:20" s="3" customFormat="1" ht="24" customHeight="1" x14ac:dyDescent="0.25">
      <c r="A17" s="18">
        <v>7</v>
      </c>
      <c r="B17" s="19" t="s">
        <v>36</v>
      </c>
      <c r="C17" s="20"/>
      <c r="D17" s="21"/>
      <c r="E17" s="107"/>
      <c r="F17" s="35"/>
      <c r="G17" s="35"/>
      <c r="H17" s="35">
        <f t="shared" si="0"/>
        <v>0</v>
      </c>
      <c r="I17" s="35"/>
      <c r="J17" s="23"/>
      <c r="K17" s="25">
        <f t="shared" si="1"/>
        <v>0</v>
      </c>
      <c r="L17" s="78"/>
      <c r="M17" s="35"/>
      <c r="N17" s="37">
        <f t="shared" si="2"/>
        <v>0</v>
      </c>
      <c r="O17" s="20"/>
      <c r="P17" s="92" t="str">
        <f>IF(O17&lt;&gt;0,100*(H17+D17)/O17," ")</f>
        <v xml:space="preserve"> </v>
      </c>
      <c r="Q17" s="113"/>
      <c r="R17" s="114"/>
      <c r="S17" s="20"/>
      <c r="T17" s="120" t="str">
        <f t="shared" si="3"/>
        <v xml:space="preserve"> </v>
      </c>
    </row>
    <row r="18" spans="1:20" s="3" customFormat="1" ht="24" customHeight="1" x14ac:dyDescent="0.25">
      <c r="A18" s="18">
        <v>8</v>
      </c>
      <c r="B18" s="19" t="s">
        <v>35</v>
      </c>
      <c r="C18" s="20"/>
      <c r="D18" s="21"/>
      <c r="E18" s="107"/>
      <c r="F18" s="35"/>
      <c r="G18" s="35"/>
      <c r="H18" s="35">
        <f t="shared" si="0"/>
        <v>0</v>
      </c>
      <c r="I18" s="35"/>
      <c r="J18" s="23"/>
      <c r="K18" s="25">
        <f t="shared" si="1"/>
        <v>0</v>
      </c>
      <c r="L18" s="78"/>
      <c r="M18" s="35"/>
      <c r="N18" s="37">
        <f t="shared" si="2"/>
        <v>0</v>
      </c>
      <c r="O18" s="20"/>
      <c r="P18" s="92" t="str">
        <f>IF(O18&lt;&gt;0,100*(H18+D18)/O18," ")</f>
        <v xml:space="preserve"> </v>
      </c>
      <c r="Q18" s="113"/>
      <c r="R18" s="114"/>
      <c r="S18" s="20"/>
      <c r="T18" s="120" t="str">
        <f t="shared" si="3"/>
        <v xml:space="preserve"> </v>
      </c>
    </row>
    <row r="19" spans="1:20" s="3" customFormat="1" ht="24" customHeight="1" x14ac:dyDescent="0.25">
      <c r="A19" s="18">
        <v>9</v>
      </c>
      <c r="B19" s="19" t="s">
        <v>34</v>
      </c>
      <c r="C19" s="20"/>
      <c r="D19" s="21"/>
      <c r="E19" s="107"/>
      <c r="F19" s="35"/>
      <c r="G19" s="35"/>
      <c r="H19" s="35">
        <f t="shared" si="0"/>
        <v>0</v>
      </c>
      <c r="I19" s="35"/>
      <c r="J19" s="39"/>
      <c r="K19" s="81">
        <f t="shared" si="1"/>
        <v>0</v>
      </c>
      <c r="L19" s="78"/>
      <c r="M19" s="35"/>
      <c r="N19" s="37">
        <f t="shared" si="2"/>
        <v>0</v>
      </c>
      <c r="O19" s="20"/>
      <c r="P19" s="92" t="str">
        <f>IF(O19&lt;&gt;0,100*(H19+D19)/O19," ")</f>
        <v xml:space="preserve"> </v>
      </c>
      <c r="Q19" s="113"/>
      <c r="R19" s="114"/>
      <c r="S19" s="20"/>
      <c r="T19" s="120" t="str">
        <f t="shared" si="3"/>
        <v xml:space="preserve"> </v>
      </c>
    </row>
    <row r="20" spans="1:20" s="3" customFormat="1" ht="24" customHeight="1" x14ac:dyDescent="0.25">
      <c r="A20" s="18">
        <v>10</v>
      </c>
      <c r="B20" s="19" t="s">
        <v>33</v>
      </c>
      <c r="C20" s="20"/>
      <c r="D20" s="21"/>
      <c r="E20" s="107"/>
      <c r="F20" s="35"/>
      <c r="G20" s="35"/>
      <c r="H20" s="35">
        <f t="shared" si="0"/>
        <v>0</v>
      </c>
      <c r="I20" s="35"/>
      <c r="J20" s="39"/>
      <c r="K20" s="81">
        <f t="shared" si="1"/>
        <v>0</v>
      </c>
      <c r="L20" s="78"/>
      <c r="M20" s="35"/>
      <c r="N20" s="37">
        <f t="shared" si="2"/>
        <v>0</v>
      </c>
      <c r="O20" s="20"/>
      <c r="P20" s="92" t="str">
        <f>IF(O20&lt;&gt;0,100*(H20+D20)/O20," ")</f>
        <v xml:space="preserve"> </v>
      </c>
      <c r="Q20" s="113"/>
      <c r="R20" s="114"/>
      <c r="S20" s="20"/>
      <c r="T20" s="120"/>
    </row>
    <row r="21" spans="1:20" s="3" customFormat="1" ht="24" customHeight="1" thickBot="1" x14ac:dyDescent="0.3">
      <c r="A21" s="29">
        <v>11</v>
      </c>
      <c r="B21" s="30" t="s">
        <v>32</v>
      </c>
      <c r="C21" s="31"/>
      <c r="D21" s="32"/>
      <c r="E21" s="108"/>
      <c r="F21" s="36"/>
      <c r="G21" s="36"/>
      <c r="H21" s="36">
        <f t="shared" si="0"/>
        <v>0</v>
      </c>
      <c r="I21" s="36"/>
      <c r="J21" s="44"/>
      <c r="K21" s="82">
        <f t="shared" si="1"/>
        <v>0</v>
      </c>
      <c r="L21" s="79"/>
      <c r="M21" s="36"/>
      <c r="N21" s="38">
        <f t="shared" si="2"/>
        <v>0</v>
      </c>
      <c r="O21" s="22"/>
      <c r="P21" s="93" t="str">
        <f>IF(O21&lt;&gt;0,100*(H21+D21)/O21," ")</f>
        <v xml:space="preserve"> </v>
      </c>
      <c r="Q21" s="115"/>
      <c r="R21" s="116"/>
      <c r="S21" s="155"/>
      <c r="T21" s="121" t="str">
        <f>IF(S21&lt;&gt;0,100*(J21+G21)/S21," ")</f>
        <v xml:space="preserve"> </v>
      </c>
    </row>
    <row r="22" spans="1:20" s="3" customFormat="1" ht="24" customHeight="1" thickTop="1" thickBot="1" x14ac:dyDescent="0.3">
      <c r="A22" s="48">
        <v>12</v>
      </c>
      <c r="B22" s="49" t="s">
        <v>1</v>
      </c>
      <c r="C22" s="50">
        <f>SUM(C11:C21)</f>
        <v>0</v>
      </c>
      <c r="D22" s="52">
        <f>SUM(D12:D21)</f>
        <v>0</v>
      </c>
      <c r="E22" s="109"/>
      <c r="F22" s="51">
        <f>SUM(F11:F21)</f>
        <v>0</v>
      </c>
      <c r="G22" s="51">
        <f>SUM(G11:G21)</f>
        <v>0</v>
      </c>
      <c r="H22" s="51">
        <f>SUM(H11:H21)</f>
        <v>0</v>
      </c>
      <c r="I22" s="51">
        <f>SUM(I11:I21)</f>
        <v>0</v>
      </c>
      <c r="J22" s="53">
        <f>SUM(J11:J21)</f>
        <v>0</v>
      </c>
      <c r="K22" s="83">
        <f>IF(I22&lt;&gt;0,100*J22/I22,0)</f>
        <v>0</v>
      </c>
      <c r="L22" s="80">
        <f>SUM(L11:L21)</f>
        <v>0</v>
      </c>
      <c r="M22" s="51">
        <f>SUM(M11:M21)</f>
        <v>0</v>
      </c>
      <c r="N22" s="54">
        <f>SUM(N11:N21)</f>
        <v>0</v>
      </c>
      <c r="O22" s="67">
        <f>SUM(O12:O21)</f>
        <v>0</v>
      </c>
      <c r="P22" s="94" t="str">
        <f>IF(O22&lt;&gt;0,100*(SUM(H12:H21)+SUM(D12:D21))/(SUM(O12:O21))," ")</f>
        <v xml:space="preserve"> </v>
      </c>
      <c r="Q22" s="117"/>
      <c r="R22" s="118"/>
      <c r="S22" s="67">
        <f>SUM(S11:S21)</f>
        <v>0</v>
      </c>
      <c r="T22" s="122"/>
    </row>
    <row r="23" spans="1:20" s="3" customFormat="1" ht="24" customHeight="1" x14ac:dyDescent="0.25">
      <c r="A23" s="69">
        <v>13</v>
      </c>
      <c r="B23" s="57" t="s">
        <v>26</v>
      </c>
      <c r="C23" s="47"/>
      <c r="D23" s="43"/>
      <c r="E23" s="43"/>
      <c r="F23" s="43"/>
      <c r="G23" s="43"/>
      <c r="H23" s="43"/>
      <c r="I23" s="43"/>
      <c r="J23" s="43"/>
      <c r="K23" s="43"/>
      <c r="L23" s="43"/>
      <c r="M23" s="55"/>
      <c r="N23" s="73"/>
    </row>
    <row r="24" spans="1:20" s="3" customFormat="1" ht="24" customHeight="1" x14ac:dyDescent="0.25">
      <c r="A24" s="70">
        <v>14</v>
      </c>
      <c r="B24" s="59" t="s">
        <v>22</v>
      </c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2"/>
      <c r="N24" s="74"/>
    </row>
    <row r="25" spans="1:20" s="3" customFormat="1" ht="24" customHeight="1" thickBot="1" x14ac:dyDescent="0.3">
      <c r="A25" s="72">
        <v>15</v>
      </c>
      <c r="B25" s="63" t="s">
        <v>58</v>
      </c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84"/>
    </row>
    <row r="26" spans="1:20" ht="24" customHeight="1" thickTop="1" thickBot="1" x14ac:dyDescent="0.3">
      <c r="A26" s="71">
        <v>16</v>
      </c>
      <c r="B26" s="58" t="s">
        <v>27</v>
      </c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56"/>
      <c r="N26" s="85">
        <f>+N25+N24+N23+N22</f>
        <v>0</v>
      </c>
    </row>
    <row r="27" spans="1:20" ht="13" thickTop="1" x14ac:dyDescent="0.25">
      <c r="A27" s="3" t="s">
        <v>30</v>
      </c>
    </row>
    <row r="28" spans="1:20" x14ac:dyDescent="0.25">
      <c r="A28" s="3"/>
    </row>
  </sheetData>
  <mergeCells count="23">
    <mergeCell ref="A8:A10"/>
    <mergeCell ref="B8:B9"/>
    <mergeCell ref="C8:C9"/>
    <mergeCell ref="O8:O9"/>
    <mergeCell ref="P8:P9"/>
    <mergeCell ref="C7:D7"/>
    <mergeCell ref="F8:H8"/>
    <mergeCell ref="D8:D9"/>
    <mergeCell ref="J8:M8"/>
    <mergeCell ref="F3:I3"/>
    <mergeCell ref="F4:I4"/>
    <mergeCell ref="I8:I9"/>
    <mergeCell ref="S7:T7"/>
    <mergeCell ref="S8:S9"/>
    <mergeCell ref="T8:T9"/>
    <mergeCell ref="N8:N9"/>
    <mergeCell ref="F5:I5"/>
    <mergeCell ref="R8:R9"/>
    <mergeCell ref="O7:P7"/>
    <mergeCell ref="Q7:R7"/>
    <mergeCell ref="Q8:Q9"/>
    <mergeCell ref="E7:N7"/>
    <mergeCell ref="E8:E9"/>
  </mergeCells>
  <phoneticPr fontId="0" type="noConversion"/>
  <dataValidations count="1">
    <dataValidation type="list" allowBlank="1" showInputMessage="1" showErrorMessage="1" sqref="F5:I5">
      <formula1>"Accident Year, Report Year, Underwriting Year"</formula1>
    </dataValidation>
  </dataValidations>
  <pageMargins left="0.47" right="0.39" top="0.66" bottom="0.75" header="0.4921259845" footer="0.4921259845"/>
  <pageSetup paperSize="5" scale="6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D27"/>
  <sheetViews>
    <sheetView zoomScale="70" zoomScaleNormal="70" workbookViewId="0"/>
  </sheetViews>
  <sheetFormatPr defaultColWidth="11.453125" defaultRowHeight="12.5" x14ac:dyDescent="0.25"/>
  <cols>
    <col min="1" max="1" width="6.453125" customWidth="1"/>
    <col min="2" max="2" width="13.81640625" customWidth="1"/>
    <col min="3" max="4" width="11.6328125" customWidth="1"/>
    <col min="5" max="5" width="15.6328125" customWidth="1"/>
    <col min="6" max="8" width="12.6328125" customWidth="1"/>
    <col min="9" max="9" width="15.6328125" customWidth="1"/>
    <col min="10" max="11" width="11" customWidth="1"/>
    <col min="12" max="12" width="12.6328125" customWidth="1"/>
    <col min="13" max="13" width="11" customWidth="1"/>
    <col min="14" max="14" width="16.08984375" customWidth="1"/>
    <col min="15" max="16" width="13.453125" customWidth="1"/>
    <col min="17" max="18" width="11.6328125" customWidth="1"/>
    <col min="19" max="20" width="14" customWidth="1"/>
    <col min="21" max="21" width="13.6328125" customWidth="1"/>
    <col min="22" max="23" width="11.6328125" customWidth="1"/>
    <col min="27" max="27" width="0" hidden="1" customWidth="1"/>
  </cols>
  <sheetData>
    <row r="1" spans="1:30" s="3" customFormat="1" ht="35" customHeight="1" x14ac:dyDescent="0.3">
      <c r="A1" s="1" t="s">
        <v>9</v>
      </c>
      <c r="B1" s="2"/>
      <c r="S1"/>
      <c r="T1"/>
      <c r="U1"/>
      <c r="AA1" s="103" t="s">
        <v>88</v>
      </c>
    </row>
    <row r="2" spans="1:30" s="3" customFormat="1" ht="24" customHeight="1" x14ac:dyDescent="0.25">
      <c r="A2" s="27" t="s">
        <v>44</v>
      </c>
      <c r="B2" s="2"/>
      <c r="S2"/>
      <c r="T2"/>
      <c r="U2"/>
      <c r="AA2" s="104" t="s">
        <v>66</v>
      </c>
      <c r="AC2" s="5"/>
      <c r="AD2" s="5"/>
    </row>
    <row r="3" spans="1:30" s="3" customFormat="1" ht="22.4" customHeight="1" x14ac:dyDescent="0.35">
      <c r="A3" s="27"/>
      <c r="B3" s="28" t="s">
        <v>2</v>
      </c>
      <c r="C3" s="4"/>
      <c r="D3" s="4"/>
      <c r="E3" s="4"/>
      <c r="F3" s="131"/>
      <c r="G3" s="131"/>
      <c r="H3" s="131"/>
      <c r="I3" s="131"/>
      <c r="S3"/>
      <c r="T3"/>
      <c r="U3"/>
      <c r="AA3" s="104" t="s">
        <v>67</v>
      </c>
      <c r="AC3" s="5"/>
      <c r="AD3" s="5"/>
    </row>
    <row r="4" spans="1:30" s="3" customFormat="1" ht="22.4" customHeight="1" x14ac:dyDescent="0.35">
      <c r="B4" s="28" t="s">
        <v>28</v>
      </c>
      <c r="C4" s="4"/>
      <c r="D4" s="4"/>
      <c r="E4" s="4"/>
      <c r="F4" s="131"/>
      <c r="G4" s="131"/>
      <c r="H4" s="131"/>
      <c r="I4" s="131"/>
      <c r="S4"/>
      <c r="T4"/>
      <c r="U4"/>
      <c r="AA4" s="104" t="s">
        <v>68</v>
      </c>
    </row>
    <row r="5" spans="1:30" s="3" customFormat="1" ht="22.4" customHeight="1" x14ac:dyDescent="0.35">
      <c r="B5" s="28" t="s">
        <v>59</v>
      </c>
      <c r="C5" s="4"/>
      <c r="D5" s="4"/>
      <c r="E5" s="4"/>
      <c r="F5" s="131"/>
      <c r="G5" s="131"/>
      <c r="H5" s="131"/>
      <c r="I5" s="131"/>
      <c r="S5"/>
      <c r="T5"/>
      <c r="U5"/>
      <c r="AA5" s="104" t="s">
        <v>69</v>
      </c>
    </row>
    <row r="6" spans="1:30" s="3" customFormat="1" ht="22.4" customHeight="1" thickBot="1" x14ac:dyDescent="0.4">
      <c r="B6" s="4"/>
      <c r="C6" s="4"/>
      <c r="D6" s="4"/>
      <c r="E6" s="4"/>
      <c r="F6" s="4"/>
      <c r="G6" s="4"/>
      <c r="H6" s="4"/>
      <c r="I6" s="26"/>
      <c r="J6" s="26"/>
      <c r="K6" s="26"/>
      <c r="L6" s="26"/>
      <c r="AA6" s="104" t="s">
        <v>70</v>
      </c>
    </row>
    <row r="7" spans="1:30" s="3" customFormat="1" ht="19.5" customHeight="1" thickTop="1" thickBot="1" x14ac:dyDescent="0.3">
      <c r="A7" s="41"/>
      <c r="B7" s="42"/>
      <c r="C7" s="134" t="s">
        <v>23</v>
      </c>
      <c r="D7" s="132"/>
      <c r="E7" s="123" t="s">
        <v>24</v>
      </c>
      <c r="F7" s="133"/>
      <c r="G7" s="133"/>
      <c r="H7" s="133"/>
      <c r="I7" s="133"/>
      <c r="J7" s="133"/>
      <c r="K7" s="133"/>
      <c r="L7" s="133"/>
      <c r="M7" s="133"/>
      <c r="N7" s="132"/>
      <c r="O7" s="123" t="s">
        <v>25</v>
      </c>
      <c r="P7" s="132"/>
      <c r="Q7" s="123" t="s">
        <v>55</v>
      </c>
      <c r="R7" s="132"/>
      <c r="S7" s="123" t="s">
        <v>92</v>
      </c>
      <c r="T7" s="124"/>
      <c r="AA7" s="104" t="s">
        <v>71</v>
      </c>
    </row>
    <row r="8" spans="1:30" s="5" customFormat="1" ht="36.65" customHeight="1" thickTop="1" x14ac:dyDescent="0.25">
      <c r="A8" s="141" t="s">
        <v>3</v>
      </c>
      <c r="B8" s="151" t="str">
        <f>IF(ISBLANK(F5),"Accident Year",F5)</f>
        <v>Accident Year</v>
      </c>
      <c r="C8" s="146" t="str">
        <f>CONCATENATE("Current Year (",+B21,")")</f>
        <v>Current Year (XXXX)</v>
      </c>
      <c r="D8" s="136" t="str">
        <f>CONCATENATE("Cumulative (",+B21," and Prior)")</f>
        <v>Cumulative (XXXX and Prior)</v>
      </c>
      <c r="E8" s="125" t="s">
        <v>90</v>
      </c>
      <c r="F8" s="135" t="s">
        <v>21</v>
      </c>
      <c r="G8" s="135"/>
      <c r="H8" s="135"/>
      <c r="I8" s="139" t="s">
        <v>31</v>
      </c>
      <c r="J8" s="138" t="s">
        <v>52</v>
      </c>
      <c r="K8" s="138"/>
      <c r="L8" s="138"/>
      <c r="M8" s="138"/>
      <c r="N8" s="150" t="s">
        <v>43</v>
      </c>
      <c r="O8" s="148" t="s">
        <v>19</v>
      </c>
      <c r="P8" s="150" t="s">
        <v>54</v>
      </c>
      <c r="Q8" s="148" t="s">
        <v>63</v>
      </c>
      <c r="R8" s="150" t="s">
        <v>62</v>
      </c>
      <c r="S8" s="125" t="s">
        <v>65</v>
      </c>
      <c r="T8" s="153" t="s">
        <v>64</v>
      </c>
      <c r="AA8" s="104" t="s">
        <v>72</v>
      </c>
    </row>
    <row r="9" spans="1:30" s="5" customFormat="1" ht="50" x14ac:dyDescent="0.25">
      <c r="A9" s="142"/>
      <c r="B9" s="152"/>
      <c r="C9" s="147"/>
      <c r="D9" s="137"/>
      <c r="E9" s="126"/>
      <c r="F9" s="7" t="s">
        <v>20</v>
      </c>
      <c r="G9" s="7" t="s">
        <v>0</v>
      </c>
      <c r="H9" s="7" t="s">
        <v>1</v>
      </c>
      <c r="I9" s="140"/>
      <c r="J9" s="40" t="s">
        <v>45</v>
      </c>
      <c r="K9" s="6" t="s">
        <v>29</v>
      </c>
      <c r="L9" s="7" t="s">
        <v>46</v>
      </c>
      <c r="M9" s="40" t="s">
        <v>47</v>
      </c>
      <c r="N9" s="130"/>
      <c r="O9" s="149"/>
      <c r="P9" s="130"/>
      <c r="Q9" s="149"/>
      <c r="R9" s="130"/>
      <c r="S9" s="126"/>
      <c r="T9" s="154"/>
      <c r="AA9" s="104" t="s">
        <v>73</v>
      </c>
    </row>
    <row r="10" spans="1:30" s="14" customFormat="1" ht="22.5" customHeight="1" thickBot="1" x14ac:dyDescent="0.3">
      <c r="A10" s="143"/>
      <c r="B10" s="89" t="s">
        <v>4</v>
      </c>
      <c r="C10" s="8" t="s">
        <v>12</v>
      </c>
      <c r="D10" s="9" t="s">
        <v>13</v>
      </c>
      <c r="E10" s="8" t="s">
        <v>91</v>
      </c>
      <c r="F10" s="12" t="s">
        <v>14</v>
      </c>
      <c r="G10" s="12" t="s">
        <v>15</v>
      </c>
      <c r="H10" s="12" t="s">
        <v>16</v>
      </c>
      <c r="I10" s="12" t="s">
        <v>17</v>
      </c>
      <c r="J10" s="13" t="s">
        <v>10</v>
      </c>
      <c r="K10" s="11" t="s">
        <v>11</v>
      </c>
      <c r="L10" s="12" t="s">
        <v>5</v>
      </c>
      <c r="M10" s="13" t="s">
        <v>6</v>
      </c>
      <c r="N10" s="12" t="s">
        <v>18</v>
      </c>
      <c r="O10" s="8" t="s">
        <v>7</v>
      </c>
      <c r="P10" s="12" t="s">
        <v>8</v>
      </c>
      <c r="Q10" s="8" t="s">
        <v>56</v>
      </c>
      <c r="R10" s="12" t="s">
        <v>57</v>
      </c>
      <c r="S10" s="8" t="s">
        <v>60</v>
      </c>
      <c r="T10" s="33" t="s">
        <v>61</v>
      </c>
      <c r="AA10" s="104" t="s">
        <v>74</v>
      </c>
    </row>
    <row r="11" spans="1:30" s="3" customFormat="1" ht="24" customHeight="1" x14ac:dyDescent="0.25">
      <c r="A11" s="15">
        <v>1</v>
      </c>
      <c r="B11" s="16" t="s">
        <v>42</v>
      </c>
      <c r="C11" s="17"/>
      <c r="D11" s="110"/>
      <c r="E11" s="106"/>
      <c r="F11" s="105"/>
      <c r="G11" s="34"/>
      <c r="H11" s="105">
        <f>+G11+F11</f>
        <v>0</v>
      </c>
      <c r="I11" s="34"/>
      <c r="J11" s="75"/>
      <c r="K11" s="24">
        <f>IF(I11&lt;&gt;0,100*J11/I11,0)</f>
        <v>0</v>
      </c>
      <c r="L11" s="76"/>
      <c r="M11" s="76"/>
      <c r="N11" s="77">
        <f>+M11+L11+J11+I11</f>
        <v>0</v>
      </c>
      <c r="O11" s="106"/>
      <c r="P11" s="110"/>
      <c r="Q11" s="98"/>
      <c r="R11" s="112"/>
      <c r="S11" s="17"/>
      <c r="T11" s="119"/>
      <c r="AA11" s="104" t="s">
        <v>75</v>
      </c>
    </row>
    <row r="12" spans="1:30" s="3" customFormat="1" ht="24" customHeight="1" x14ac:dyDescent="0.25">
      <c r="A12" s="18">
        <v>2</v>
      </c>
      <c r="B12" s="19" t="s">
        <v>41</v>
      </c>
      <c r="C12" s="20"/>
      <c r="D12" s="21"/>
      <c r="E12" s="20"/>
      <c r="F12" s="35"/>
      <c r="G12" s="35"/>
      <c r="H12" s="35">
        <f t="shared" ref="H12:H21" si="0">+G12+F12</f>
        <v>0</v>
      </c>
      <c r="I12" s="35"/>
      <c r="J12" s="23"/>
      <c r="K12" s="25">
        <f t="shared" ref="K12:K21" si="1">IF(I12&lt;&gt;0,100*J12/I12,0)</f>
        <v>0</v>
      </c>
      <c r="L12" s="78"/>
      <c r="M12" s="35"/>
      <c r="N12" s="37">
        <f t="shared" ref="N12:N21" si="2">+M12+L12+J12+I12</f>
        <v>0</v>
      </c>
      <c r="O12" s="20"/>
      <c r="P12" s="92" t="str">
        <f t="shared" ref="P12:P21" si="3">IF(O12&lt;&gt;0,100*(H12+D12)/O12," ")</f>
        <v xml:space="preserve"> </v>
      </c>
      <c r="Q12" s="99"/>
      <c r="R12" s="95"/>
      <c r="S12" s="20"/>
      <c r="T12" s="90" t="str">
        <f t="shared" ref="T12:T19" si="4">IF(S12&lt;&gt;0,100*(J12+G12)/S12," ")</f>
        <v xml:space="preserve"> </v>
      </c>
      <c r="AA12" s="104" t="s">
        <v>76</v>
      </c>
    </row>
    <row r="13" spans="1:30" s="3" customFormat="1" ht="24" customHeight="1" x14ac:dyDescent="0.25">
      <c r="A13" s="18">
        <v>3</v>
      </c>
      <c r="B13" s="19" t="s">
        <v>40</v>
      </c>
      <c r="C13" s="20"/>
      <c r="D13" s="21"/>
      <c r="E13" s="20"/>
      <c r="F13" s="35"/>
      <c r="G13" s="35"/>
      <c r="H13" s="35">
        <f t="shared" si="0"/>
        <v>0</v>
      </c>
      <c r="I13" s="35"/>
      <c r="J13" s="23"/>
      <c r="K13" s="25">
        <f t="shared" si="1"/>
        <v>0</v>
      </c>
      <c r="L13" s="78"/>
      <c r="M13" s="35"/>
      <c r="N13" s="37">
        <f t="shared" si="2"/>
        <v>0</v>
      </c>
      <c r="O13" s="20"/>
      <c r="P13" s="92" t="str">
        <f t="shared" si="3"/>
        <v xml:space="preserve"> </v>
      </c>
      <c r="Q13" s="99"/>
      <c r="R13" s="95"/>
      <c r="S13" s="20"/>
      <c r="T13" s="90" t="str">
        <f t="shared" si="4"/>
        <v xml:space="preserve"> </v>
      </c>
      <c r="AA13" s="104" t="s">
        <v>77</v>
      </c>
    </row>
    <row r="14" spans="1:30" s="3" customFormat="1" ht="24" customHeight="1" x14ac:dyDescent="0.25">
      <c r="A14" s="18">
        <v>4</v>
      </c>
      <c r="B14" s="19" t="s">
        <v>39</v>
      </c>
      <c r="C14" s="20"/>
      <c r="D14" s="21"/>
      <c r="E14" s="20"/>
      <c r="F14" s="35"/>
      <c r="G14" s="35"/>
      <c r="H14" s="35">
        <f t="shared" si="0"/>
        <v>0</v>
      </c>
      <c r="I14" s="35"/>
      <c r="J14" s="23"/>
      <c r="K14" s="25">
        <f t="shared" si="1"/>
        <v>0</v>
      </c>
      <c r="L14" s="78"/>
      <c r="M14" s="35"/>
      <c r="N14" s="37">
        <f t="shared" si="2"/>
        <v>0</v>
      </c>
      <c r="O14" s="20"/>
      <c r="P14" s="92" t="str">
        <f t="shared" si="3"/>
        <v xml:space="preserve"> </v>
      </c>
      <c r="Q14" s="99"/>
      <c r="R14" s="95"/>
      <c r="S14" s="20"/>
      <c r="T14" s="90" t="str">
        <f t="shared" si="4"/>
        <v xml:space="preserve"> </v>
      </c>
      <c r="AA14" s="104" t="s">
        <v>78</v>
      </c>
    </row>
    <row r="15" spans="1:30" s="3" customFormat="1" ht="24" customHeight="1" x14ac:dyDescent="0.25">
      <c r="A15" s="18">
        <v>5</v>
      </c>
      <c r="B15" s="19" t="s">
        <v>38</v>
      </c>
      <c r="C15" s="20"/>
      <c r="D15" s="21"/>
      <c r="E15" s="20"/>
      <c r="F15" s="35"/>
      <c r="G15" s="35"/>
      <c r="H15" s="35">
        <f t="shared" si="0"/>
        <v>0</v>
      </c>
      <c r="I15" s="35"/>
      <c r="J15" s="23"/>
      <c r="K15" s="25">
        <f t="shared" si="1"/>
        <v>0</v>
      </c>
      <c r="L15" s="78"/>
      <c r="M15" s="35"/>
      <c r="N15" s="37">
        <f t="shared" si="2"/>
        <v>0</v>
      </c>
      <c r="O15" s="20"/>
      <c r="P15" s="92" t="str">
        <f t="shared" si="3"/>
        <v xml:space="preserve"> </v>
      </c>
      <c r="Q15" s="99"/>
      <c r="R15" s="95"/>
      <c r="S15" s="20"/>
      <c r="T15" s="90" t="str">
        <f t="shared" si="4"/>
        <v xml:space="preserve"> </v>
      </c>
      <c r="AA15" s="104" t="s">
        <v>79</v>
      </c>
    </row>
    <row r="16" spans="1:30" s="3" customFormat="1" ht="24" customHeight="1" x14ac:dyDescent="0.25">
      <c r="A16" s="18">
        <v>6</v>
      </c>
      <c r="B16" s="19" t="s">
        <v>37</v>
      </c>
      <c r="C16" s="20"/>
      <c r="D16" s="21"/>
      <c r="E16" s="20"/>
      <c r="F16" s="35"/>
      <c r="G16" s="35"/>
      <c r="H16" s="35">
        <f t="shared" si="0"/>
        <v>0</v>
      </c>
      <c r="I16" s="35"/>
      <c r="J16" s="23"/>
      <c r="K16" s="25">
        <f t="shared" si="1"/>
        <v>0</v>
      </c>
      <c r="L16" s="78"/>
      <c r="M16" s="35"/>
      <c r="N16" s="37">
        <f t="shared" si="2"/>
        <v>0</v>
      </c>
      <c r="O16" s="20"/>
      <c r="P16" s="92" t="str">
        <f t="shared" si="3"/>
        <v xml:space="preserve"> </v>
      </c>
      <c r="Q16" s="99"/>
      <c r="R16" s="95"/>
      <c r="S16" s="20"/>
      <c r="T16" s="90" t="str">
        <f t="shared" si="4"/>
        <v xml:space="preserve"> </v>
      </c>
      <c r="AA16" s="104" t="s">
        <v>80</v>
      </c>
    </row>
    <row r="17" spans="1:27" s="3" customFormat="1" ht="24" customHeight="1" x14ac:dyDescent="0.25">
      <c r="A17" s="18">
        <v>7</v>
      </c>
      <c r="B17" s="19" t="s">
        <v>36</v>
      </c>
      <c r="C17" s="20"/>
      <c r="D17" s="21"/>
      <c r="E17" s="20"/>
      <c r="F17" s="35"/>
      <c r="G17" s="35"/>
      <c r="H17" s="35">
        <f t="shared" si="0"/>
        <v>0</v>
      </c>
      <c r="I17" s="35"/>
      <c r="J17" s="23"/>
      <c r="K17" s="25">
        <f t="shared" si="1"/>
        <v>0</v>
      </c>
      <c r="L17" s="78"/>
      <c r="M17" s="35"/>
      <c r="N17" s="37">
        <f t="shared" si="2"/>
        <v>0</v>
      </c>
      <c r="O17" s="20"/>
      <c r="P17" s="92" t="str">
        <f t="shared" si="3"/>
        <v xml:space="preserve"> </v>
      </c>
      <c r="Q17" s="99"/>
      <c r="R17" s="95"/>
      <c r="S17" s="20"/>
      <c r="T17" s="90" t="str">
        <f t="shared" si="4"/>
        <v xml:space="preserve"> </v>
      </c>
      <c r="AA17" s="104" t="s">
        <v>81</v>
      </c>
    </row>
    <row r="18" spans="1:27" s="3" customFormat="1" ht="24" customHeight="1" x14ac:dyDescent="0.25">
      <c r="A18" s="18">
        <v>8</v>
      </c>
      <c r="B18" s="19" t="s">
        <v>35</v>
      </c>
      <c r="C18" s="20"/>
      <c r="D18" s="21"/>
      <c r="E18" s="20"/>
      <c r="F18" s="35"/>
      <c r="G18" s="35"/>
      <c r="H18" s="35">
        <f t="shared" si="0"/>
        <v>0</v>
      </c>
      <c r="I18" s="35"/>
      <c r="J18" s="23"/>
      <c r="K18" s="25">
        <f t="shared" si="1"/>
        <v>0</v>
      </c>
      <c r="L18" s="78"/>
      <c r="M18" s="35"/>
      <c r="N18" s="37">
        <f t="shared" si="2"/>
        <v>0</v>
      </c>
      <c r="O18" s="20"/>
      <c r="P18" s="92" t="str">
        <f t="shared" si="3"/>
        <v xml:space="preserve"> </v>
      </c>
      <c r="Q18" s="99"/>
      <c r="R18" s="95"/>
      <c r="S18" s="20"/>
      <c r="T18" s="90" t="str">
        <f t="shared" si="4"/>
        <v xml:space="preserve"> </v>
      </c>
      <c r="AA18" s="104" t="s">
        <v>82</v>
      </c>
    </row>
    <row r="19" spans="1:27" s="3" customFormat="1" ht="24" customHeight="1" x14ac:dyDescent="0.25">
      <c r="A19" s="18">
        <v>9</v>
      </c>
      <c r="B19" s="19" t="s">
        <v>34</v>
      </c>
      <c r="C19" s="20"/>
      <c r="D19" s="21"/>
      <c r="E19" s="20"/>
      <c r="F19" s="35"/>
      <c r="G19" s="35"/>
      <c r="H19" s="35">
        <f t="shared" si="0"/>
        <v>0</v>
      </c>
      <c r="I19" s="35"/>
      <c r="J19" s="39"/>
      <c r="K19" s="81">
        <f t="shared" si="1"/>
        <v>0</v>
      </c>
      <c r="L19" s="78"/>
      <c r="M19" s="35"/>
      <c r="N19" s="37">
        <f t="shared" si="2"/>
        <v>0</v>
      </c>
      <c r="O19" s="20"/>
      <c r="P19" s="92" t="str">
        <f t="shared" si="3"/>
        <v xml:space="preserve"> </v>
      </c>
      <c r="Q19" s="99"/>
      <c r="R19" s="95"/>
      <c r="S19" s="20"/>
      <c r="T19" s="90" t="str">
        <f t="shared" si="4"/>
        <v xml:space="preserve"> </v>
      </c>
      <c r="AA19" s="104" t="s">
        <v>83</v>
      </c>
    </row>
    <row r="20" spans="1:27" s="3" customFormat="1" ht="24" customHeight="1" x14ac:dyDescent="0.25">
      <c r="A20" s="18">
        <v>10</v>
      </c>
      <c r="B20" s="19" t="s">
        <v>33</v>
      </c>
      <c r="C20" s="20"/>
      <c r="D20" s="21"/>
      <c r="E20" s="20"/>
      <c r="F20" s="35"/>
      <c r="G20" s="35"/>
      <c r="H20" s="35">
        <f t="shared" si="0"/>
        <v>0</v>
      </c>
      <c r="I20" s="35"/>
      <c r="J20" s="39"/>
      <c r="K20" s="81">
        <f t="shared" si="1"/>
        <v>0</v>
      </c>
      <c r="L20" s="78"/>
      <c r="M20" s="35"/>
      <c r="N20" s="37">
        <f t="shared" si="2"/>
        <v>0</v>
      </c>
      <c r="O20" s="20"/>
      <c r="P20" s="92" t="str">
        <f t="shared" si="3"/>
        <v xml:space="preserve"> </v>
      </c>
      <c r="Q20" s="99"/>
      <c r="R20" s="95"/>
      <c r="S20" s="20"/>
      <c r="T20" s="90"/>
      <c r="AA20" s="104" t="s">
        <v>84</v>
      </c>
    </row>
    <row r="21" spans="1:27" s="3" customFormat="1" ht="24" customHeight="1" thickBot="1" x14ac:dyDescent="0.3">
      <c r="A21" s="29">
        <v>11</v>
      </c>
      <c r="B21" s="30" t="s">
        <v>32</v>
      </c>
      <c r="C21" s="31"/>
      <c r="D21" s="32"/>
      <c r="E21" s="31"/>
      <c r="F21" s="36"/>
      <c r="G21" s="36"/>
      <c r="H21" s="36">
        <f t="shared" si="0"/>
        <v>0</v>
      </c>
      <c r="I21" s="36"/>
      <c r="J21" s="44"/>
      <c r="K21" s="82">
        <f t="shared" si="1"/>
        <v>0</v>
      </c>
      <c r="L21" s="79"/>
      <c r="M21" s="36"/>
      <c r="N21" s="38">
        <f t="shared" si="2"/>
        <v>0</v>
      </c>
      <c r="O21" s="22"/>
      <c r="P21" s="93" t="str">
        <f t="shared" si="3"/>
        <v xml:space="preserve"> </v>
      </c>
      <c r="Q21" s="100"/>
      <c r="R21" s="96"/>
      <c r="S21" s="155"/>
      <c r="T21" s="156" t="str">
        <f>IF(S21&lt;&gt;0,100*(J21+G21)/S21," ")</f>
        <v xml:space="preserve"> </v>
      </c>
      <c r="AA21" s="104" t="s">
        <v>85</v>
      </c>
    </row>
    <row r="22" spans="1:27" s="3" customFormat="1" ht="24" customHeight="1" thickTop="1" thickBot="1" x14ac:dyDescent="0.3">
      <c r="A22" s="48">
        <v>12</v>
      </c>
      <c r="B22" s="49" t="s">
        <v>1</v>
      </c>
      <c r="C22" s="50">
        <f>SUM(C11:C21)</f>
        <v>0</v>
      </c>
      <c r="D22" s="52">
        <f>SUM(D12:D21)</f>
        <v>0</v>
      </c>
      <c r="E22" s="109"/>
      <c r="F22" s="51">
        <f>SUM(F11:F21)</f>
        <v>0</v>
      </c>
      <c r="G22" s="51">
        <f>SUM(G11:G21)</f>
        <v>0</v>
      </c>
      <c r="H22" s="51">
        <f>SUM(H11:H21)</f>
        <v>0</v>
      </c>
      <c r="I22" s="51">
        <f>SUM(I11:I21)</f>
        <v>0</v>
      </c>
      <c r="J22" s="53">
        <f>SUM(J11:J21)</f>
        <v>0</v>
      </c>
      <c r="K22" s="83">
        <f>IF(I22&lt;&gt;0,100*J22/I22,0)</f>
        <v>0</v>
      </c>
      <c r="L22" s="102">
        <f>SUM(L11:L21)</f>
        <v>0</v>
      </c>
      <c r="M22" s="102">
        <f>SUM(M11:M21)</f>
        <v>0</v>
      </c>
      <c r="N22" s="94">
        <f>SUM(N11:N21)</f>
        <v>0</v>
      </c>
      <c r="O22" s="67">
        <f>SUM(O12:O21)</f>
        <v>0</v>
      </c>
      <c r="P22" s="94" t="str">
        <f>IF(O22&lt;&gt;0,100*(SUM(H12:H21)+SUM(D12:D21))/(SUM(O12:O21))," ")</f>
        <v xml:space="preserve"> </v>
      </c>
      <c r="Q22" s="101">
        <f>SUM(Q11:Q21)</f>
        <v>0</v>
      </c>
      <c r="R22" s="97">
        <f>SUM(R12:R21)</f>
        <v>0</v>
      </c>
      <c r="S22" s="67">
        <f>SUM(S11:S21)</f>
        <v>0</v>
      </c>
      <c r="T22" s="91">
        <f>SUM(T12:T21)</f>
        <v>0</v>
      </c>
      <c r="AA22" s="104" t="s">
        <v>86</v>
      </c>
    </row>
    <row r="23" spans="1:27" s="3" customFormat="1" ht="24" customHeight="1" x14ac:dyDescent="0.25">
      <c r="A23" s="69">
        <v>17</v>
      </c>
      <c r="B23" s="68" t="s">
        <v>48</v>
      </c>
      <c r="C23" s="47"/>
      <c r="D23" s="43"/>
      <c r="E23" s="43"/>
      <c r="F23" s="43"/>
      <c r="G23" s="43"/>
      <c r="H23" s="43"/>
      <c r="I23" s="43"/>
      <c r="J23" s="55"/>
      <c r="K23" s="86"/>
      <c r="AA23" s="104" t="s">
        <v>87</v>
      </c>
    </row>
    <row r="24" spans="1:27" s="3" customFormat="1" ht="24" customHeight="1" x14ac:dyDescent="0.25">
      <c r="A24" s="70">
        <v>18</v>
      </c>
      <c r="B24" s="59" t="s">
        <v>49</v>
      </c>
      <c r="C24" s="60"/>
      <c r="D24" s="61"/>
      <c r="E24" s="61"/>
      <c r="F24" s="61"/>
      <c r="G24" s="61"/>
      <c r="H24" s="61"/>
      <c r="I24" s="61"/>
      <c r="J24" s="62"/>
      <c r="K24" s="87"/>
    </row>
    <row r="25" spans="1:27" s="3" customFormat="1" ht="24" customHeight="1" thickBot="1" x14ac:dyDescent="0.3">
      <c r="A25" s="71">
        <v>19</v>
      </c>
      <c r="B25" s="58" t="s">
        <v>50</v>
      </c>
      <c r="C25" s="46"/>
      <c r="D25" s="45"/>
      <c r="E25" s="45"/>
      <c r="F25" s="45"/>
      <c r="G25" s="45"/>
      <c r="H25" s="45"/>
      <c r="I25" s="45"/>
      <c r="J25" s="56"/>
      <c r="K25" s="88"/>
    </row>
    <row r="26" spans="1:27" ht="13" thickTop="1" x14ac:dyDescent="0.25">
      <c r="A26" s="5" t="s">
        <v>51</v>
      </c>
      <c r="N26" s="3"/>
    </row>
    <row r="27" spans="1:27" x14ac:dyDescent="0.25">
      <c r="N27" s="3"/>
    </row>
  </sheetData>
  <mergeCells count="23">
    <mergeCell ref="T8:T9"/>
    <mergeCell ref="O7:P7"/>
    <mergeCell ref="S7:T7"/>
    <mergeCell ref="C7:D7"/>
    <mergeCell ref="C8:C9"/>
    <mergeCell ref="D8:D9"/>
    <mergeCell ref="J8:M8"/>
    <mergeCell ref="Q7:R7"/>
    <mergeCell ref="Q8:Q9"/>
    <mergeCell ref="R8:R9"/>
    <mergeCell ref="S8:S9"/>
    <mergeCell ref="A8:A10"/>
    <mergeCell ref="B8:B9"/>
    <mergeCell ref="N8:N9"/>
    <mergeCell ref="F8:H8"/>
    <mergeCell ref="I8:I9"/>
    <mergeCell ref="E8:E9"/>
    <mergeCell ref="F4:I4"/>
    <mergeCell ref="F3:I3"/>
    <mergeCell ref="F5:I5"/>
    <mergeCell ref="O8:O9"/>
    <mergeCell ref="P8:P9"/>
    <mergeCell ref="E7:N7"/>
  </mergeCells>
  <phoneticPr fontId="0" type="noConversion"/>
  <dataValidations count="2">
    <dataValidation type="list" allowBlank="1" showInputMessage="1" showErrorMessage="1" sqref="F5:I5">
      <formula1>"Accident Year, Report Year, Underwriting Year"</formula1>
    </dataValidation>
    <dataValidation type="list" allowBlank="1" showInputMessage="1" showErrorMessage="1" sqref="F4:I4">
      <formula1>$AA$2:$AA$23</formula1>
    </dataValidation>
  </dataValidations>
  <pageMargins left="0.47" right="0.39" top="0.66" bottom="0.75" header="0.4921259845" footer="0.4921259845"/>
  <pageSetup paperSize="5" scale="6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turn Template" ma:contentTypeID="0x0101004C081EED9C90B54F98FF06E55CA4DAAA008CACAF6A43F5184C829F36A35E1E0D1A002D4094F2B62A1F42893CE0251B0E96050074902467E6AC8243AB5184A72B8EE4B4" ma:contentTypeVersion="23" ma:contentTypeDescription="Crée un document." ma:contentTypeScope="" ma:versionID="dd493372556165f63d111f3e2066c046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09baba1048f0a0a8d57c34ee4623c4df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OsfiCheckedOutDate" minOccurs="0"/>
                <xsd:element ref="ns2:b68f0f40a9244f46b7ca0f5019c2a784" minOccurs="0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3:OsfiGuidancePhase"/>
                <xsd:element ref="ns2:pd5e1fd5a7e64ff28ea28d0be5cac3eb" minOccurs="0"/>
                <xsd:element ref="ns3:OsfiMostCurrent" minOccurs="0"/>
                <xsd:element ref="ns3:OsfiGuideSection" minOccurs="0"/>
                <xsd:element ref="ns2:OsfiEffective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Éléments connexe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OsfiCheckedOutDate" ma:index="38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b68f0f40a9244f46b7ca0f5019c2a784" ma:index="39" nillable="true" ma:taxonomy="true" ma:internalName="b68f0f40a9244f46b7ca0f5019c2a784" ma:taxonomyFieldName="OsfiSubProgram" ma:displayName="Sub Program" ma:readOnly="true" ma:fieldId="{b68f0f40-a924-4f46-b7ca-0f5019c2a784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6c359446dc4635be72f7f662985508" ma:index="41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3" nillable="true" ma:taxonomy="true" ma:internalName="o57c2d1722274f07a03b231252c868e4" ma:taxonomyFieldName="OsfiOSFIGuidance" ma:displayName="Primary OSFI Guidance" ma:indexed="true" ma:readOnly="true" ma:default="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6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8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50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52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4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8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62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3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5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9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EffectiveYear" ma:index="74" nillable="true" ma:displayName="Effective Year" ma:format="Dropdown" ma:hidden="true" ma:internalName="OsfiEffectiveYear" ma:readOnly="tru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5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6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60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6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GuidancePhase" ma:index="68" ma:displayName="Guidance Phase" ma:format="Dropdown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MostCurrent" ma:index="71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72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462C08-0F33-4D02-AE21-9F4272203AA2}">
  <ds:schemaRefs>
    <ds:schemaRef ds:uri="b73fe759-8729-4fda-8521-02819c14bfcb"/>
    <ds:schemaRef ds:uri="f5a7e35f-036f-43ba-9bd6-dfccb735f6f0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9B4839E-C8F8-47C3-96E4-ABEA0D26848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E50B49D-5241-45BD-A1AC-0FA9954950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0B9D9D4-9FBB-4A61-B16A-181563D1ADA5}"/>
</file>

<file path=customXml/itemProps5.xml><?xml version="1.0" encoding="utf-8"?>
<ds:datastoreItem xmlns:ds="http://schemas.openxmlformats.org/officeDocument/2006/customXml" ds:itemID="{AC5C5404-C32F-4A57-9775-8893AFB244A2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173BBE57-F3B4-4994-9688-685F3C260B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English_total</vt:lpstr>
      <vt:lpstr>English</vt:lpstr>
      <vt:lpstr>English!Print_Area</vt:lpstr>
      <vt:lpstr>English_total!Print_Area</vt:lpstr>
    </vt:vector>
  </TitlesOfParts>
  <Company>IGIF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2021_UCLRE Annual Return Template_FINAL_Q4 2021_e</dc:title>
  <dc:creator>OSFI-BSIF</dc:creator>
  <cp:lastModifiedBy>Gagnon, Carole</cp:lastModifiedBy>
  <cp:lastPrinted>2015-02-12T17:21:38Z</cp:lastPrinted>
  <dcterms:created xsi:type="dcterms:W3CDTF">2002-10-28T14:40:49Z</dcterms:created>
  <dcterms:modified xsi:type="dcterms:W3CDTF">2021-08-20T14:01:09Z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r8>298000</vt:r8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ContentTypeId">
    <vt:lpwstr>0x01010050EA609D67F63B4482B56AF0CFCDA8CF</vt:lpwstr>
  </property>
  <property fmtid="{D5CDD505-2E9C-101B-9397-08002B2CF9AE}" pid="9" name="OsfiBusinessProcess">
    <vt:lpwstr>75;#Prepare and Maintain External Guidance|c142cf92-0b67-4774-9e0b-22b36811eb5d</vt:lpwstr>
  </property>
  <property fmtid="{D5CDD505-2E9C-101B-9397-08002B2CF9AE}" pid="10" name="OsfiFIInformationSystem">
    <vt:lpwstr>1028</vt:lpwstr>
  </property>
  <property fmtid="{D5CDD505-2E9C-101B-9397-08002B2CF9AE}" pid="11" name="OsfiSubFunction">
    <vt:lpwstr>20;#External Guidance|ea8cba3e-57fe-4199-9d26-ba6248f86a47</vt:lpwstr>
  </property>
  <property fmtid="{D5CDD505-2E9C-101B-9397-08002B2CF9AE}" pid="12" name="OsfiReturnType">
    <vt:lpwstr>3117;#PC5 - Unpaid Claims and Loss Ratio Exhibit (IFRS17)|7f654001-c5f9-4066-8eb1-fbbe39ed97aa</vt:lpwstr>
  </property>
  <property fmtid="{D5CDD505-2E9C-101B-9397-08002B2CF9AE}" pid="13" name="OsfiPAA">
    <vt:lpwstr>2;#1.1 Regulation and supervision of federally regulated financial institutions|57fcbea7-d103-4c44-b289-6adbace6db09</vt:lpwstr>
  </property>
  <property fmtid="{D5CDD505-2E9C-101B-9397-08002B2CF9AE}" pid="14" name="OsfiFunction">
    <vt:lpwstr>3;#Financial Institutions|35066429-d513-4a4b-82a6-81eaff2320a3</vt:lpwstr>
  </property>
  <property fmtid="{D5CDD505-2E9C-101B-9397-08002B2CF9AE}" pid="15" name="b683300b16564d45bc927e24a258e9f0">
    <vt:lpwstr>Unpaid Claims and Loss Ratio Exhibits (661)|9c320cf5-953d-45e4-8603-d76bd348653a</vt:lpwstr>
  </property>
  <property fmtid="{D5CDD505-2E9C-101B-9397-08002B2CF9AE}" pid="16" name="_dlc_DocIdItemGuid">
    <vt:lpwstr>a3b79093-f580-4fb8-9795-8f601354bb9d</vt:lpwstr>
  </property>
  <property fmtid="{D5CDD505-2E9C-101B-9397-08002B2CF9AE}" pid="17" name="OsfiFiscalPeriod">
    <vt:lpwstr/>
  </property>
  <property fmtid="{D5CDD505-2E9C-101B-9397-08002B2CF9AE}" pid="18" name="OsfiMeetingDate">
    <vt:filetime>2019-03-08T22:11:26Z</vt:filetime>
  </property>
  <property fmtid="{D5CDD505-2E9C-101B-9397-08002B2CF9AE}" pid="19" name="OsfiCostCentre">
    <vt:lpwstr>1048;#Regulatory Data Management (RDM) Division (250000)|07fb3360-bd8b-4913-ac40-53a8022c308a</vt:lpwstr>
  </property>
  <property fmtid="{D5CDD505-2E9C-101B-9397-08002B2CF9AE}" pid="20" name="p213ed7f1c384e76b1e6db419627f072">
    <vt:lpwstr/>
  </property>
  <property fmtid="{D5CDD505-2E9C-101B-9397-08002B2CF9AE}" pid="21" name="OsfiSecondaryActsandSections">
    <vt:lpwstr/>
  </property>
  <property fmtid="{D5CDD505-2E9C-101B-9397-08002B2CF9AE}" pid="22" name="OsfiIndustryType">
    <vt:lpwstr>31;#Insurance|30635973-e9d2-43e2-a5d4-ee38d3a9f4ad;#255;#P ＆ C|398e0f82-4c6b-45b6-aaa9-57de576b4102</vt:lpwstr>
  </property>
  <property fmtid="{D5CDD505-2E9C-101B-9397-08002B2CF9AE}" pid="23" name="OsfiPrimaryActandSection">
    <vt:lpwstr/>
  </property>
  <property fmtid="{D5CDD505-2E9C-101B-9397-08002B2CF9AE}" pid="24" name="OsfiFITopics">
    <vt:lpwstr/>
  </property>
  <property fmtid="{D5CDD505-2E9C-101B-9397-08002B2CF9AE}" pid="25" name="OsfiSecondaryRegulations">
    <vt:lpwstr/>
  </property>
  <property fmtid="{D5CDD505-2E9C-101B-9397-08002B2CF9AE}" pid="26" name="OsfiSecondaryOSFIGuidance">
    <vt:lpwstr>1137;#Instructions Guides:Manual of Reporting Forms and Instructions - P＆C|8af3a754-02dc-4584-9cd0-af9adc475b38</vt:lpwstr>
  </property>
  <property fmtid="{D5CDD505-2E9C-101B-9397-08002B2CF9AE}" pid="27" name="OsfiGuidanceCategory">
    <vt:lpwstr>952;#Regulatory Data|b6306321-0cb0-4829-9516-24ab4617dc5f</vt:lpwstr>
  </property>
  <property fmtid="{D5CDD505-2E9C-101B-9397-08002B2CF9AE}" pid="28" name="OsfiFIStandards">
    <vt:lpwstr/>
  </property>
  <property fmtid="{D5CDD505-2E9C-101B-9397-08002B2CF9AE}" pid="29" name="OsfiInstrumentType">
    <vt:lpwstr>687;#Return Templates|842a5b75-8bd7-48c9-9005-b561a3d21c61</vt:lpwstr>
  </property>
  <property fmtid="{D5CDD505-2E9C-101B-9397-08002B2CF9AE}" pid="30" name="OsfiRegulations">
    <vt:lpwstr/>
  </property>
  <property fmtid="{D5CDD505-2E9C-101B-9397-08002B2CF9AE}" pid="31" name="OsfiOSFIGuidance">
    <vt:lpwstr>108;#Memorandum to the Appointed Actuary - P＆C|7cc13ff0-681b-4500-98c5-244d6a811dc5</vt:lpwstr>
  </property>
  <property fmtid="{D5CDD505-2E9C-101B-9397-08002B2CF9AE}" pid="32" name="b68f0f40a9244f46b7ca0f5019c2a784">
    <vt:lpwstr>1.1.2 Regulation and Guidance|8aba70de-c32e-44b3-b2d7-271b49c214a9</vt:lpwstr>
  </property>
  <property fmtid="{D5CDD505-2E9C-101B-9397-08002B2CF9AE}" pid="33" name="OsfiFIExternalOrganization">
    <vt:lpwstr/>
  </property>
  <property fmtid="{D5CDD505-2E9C-101B-9397-08002B2CF9AE}" pid="34" name="OsfiSubProgram">
    <vt:lpwstr>19;#1.1.2 Regulation and Guidance|8aba70de-c32e-44b3-b2d7-271b49c214a9</vt:lpwstr>
  </property>
  <property fmtid="{D5CDD505-2E9C-101B-9397-08002B2CF9AE}" pid="35" name="_docset_NoMedatataSyncRequired">
    <vt:lpwstr>False</vt:lpwstr>
  </property>
  <property fmtid="{D5CDD505-2E9C-101B-9397-08002B2CF9AE}" pid="36" name="VariationsItemGroupID">
    <vt:lpwstr>75ba2aab-f6fb-4b3d-aa7c-f296e8e4059c</vt:lpwstr>
  </property>
  <property fmtid="{D5CDD505-2E9C-101B-9397-08002B2CF9AE}" pid="37" name="_SourceUrl">
    <vt:lpwstr/>
  </property>
  <property fmtid="{D5CDD505-2E9C-101B-9397-08002B2CF9AE}" pid="38" name="_SharedFileIndex">
    <vt:lpwstr/>
  </property>
</Properties>
</file>